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242062\Desktop\Reference\WWW\OneDrive - Honeywell\Reference\Firmware Update Compass Panels\"/>
    </mc:Choice>
  </mc:AlternateContent>
  <xr:revisionPtr revIDLastSave="7" documentId="13_ncr:1_{0CE4928B-349E-4E0E-9CC0-49D84E8C3978}" xr6:coauthVersionLast="45" xr6:coauthVersionMax="45" xr10:uidLastSave="{B55EC8C4-9F5C-4CFE-AA7B-5845AB3C4FBE}"/>
  <bookViews>
    <workbookView xWindow="-28920" yWindow="-3015" windowWidth="29040" windowHeight="16440" xr2:uid="{00000000-000D-0000-FFFF-FFFF00000000}"/>
  </bookViews>
  <sheets>
    <sheet name="Sbus Ca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H27" i="1" l="1"/>
  <c r="H20" i="1"/>
  <c r="C45" i="1" l="1"/>
  <c r="H32" i="1"/>
  <c r="H30" i="1"/>
  <c r="H29" i="1"/>
  <c r="H28" i="1"/>
  <c r="H26" i="1"/>
  <c r="H25" i="1"/>
  <c r="H24" i="1"/>
  <c r="H23" i="1"/>
  <c r="H22" i="1"/>
  <c r="H21" i="1"/>
  <c r="H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2" authorId="0" shapeId="0" xr:uid="{00000000-0006-0000-0000-000001000000}">
      <text>
        <r>
          <rPr>
            <sz val="10"/>
            <color rgb="FF000000"/>
            <rFont val="Arial"/>
            <family val="2"/>
          </rPr>
          <t>Unique Site Assignments: The number of different site assignments found on this Sbus.
NOTE: 6860 with no assignment is the same as being assigned to the site of the panel it is connected to.
Example: If you have 2 sites in the network and 5 Remote Annunciator's with the following assignments:
 Device      Assigned Sites to Display
   RA1              Site 1 (Panel assigned to this site)
   RA2              Site 2
   RA3              Sites 1 and 2 (Multi-site)
   RA4              N/A (No assignment)
   RA5              Site 2
You would have 3 Unique Site Assignments because RA5 is assigned to display the same as RA2 and RA4 is assigned to display the same as RA1.</t>
        </r>
      </text>
    </comment>
  </commentList>
</comments>
</file>

<file path=xl/sharedStrings.xml><?xml version="1.0" encoding="utf-8"?>
<sst xmlns="http://schemas.openxmlformats.org/spreadsheetml/2006/main" count="50" uniqueCount="48">
  <si>
    <t>Project Name:</t>
  </si>
  <si>
    <t xml:space="preserve">Panel ID: </t>
  </si>
  <si>
    <t>Project ID:</t>
  </si>
  <si>
    <t xml:space="preserve">Location: </t>
  </si>
  <si>
    <t>Prepared By:</t>
  </si>
  <si>
    <t>Date:</t>
  </si>
  <si>
    <t>Sbus Bandwidth Calculator</t>
  </si>
  <si>
    <t>Notes:</t>
  </si>
  <si>
    <t>Sbus 1</t>
  </si>
  <si>
    <t>Device</t>
  </si>
  <si>
    <t>Description</t>
  </si>
  <si>
    <t>Qty</t>
  </si>
  <si>
    <t>BW% Used</t>
  </si>
  <si>
    <t>Remote Annunciator</t>
  </si>
  <si>
    <t>Led/IO Expander</t>
  </si>
  <si>
    <t>LED Fire Annunciator</t>
  </si>
  <si>
    <t>SLC Loop Expander</t>
  </si>
  <si>
    <t>Power Supply</t>
  </si>
  <si>
    <t>Serial/Parallel Interface</t>
  </si>
  <si>
    <t>Voice Control Module</t>
  </si>
  <si>
    <t>ECS-VCM</t>
  </si>
  <si>
    <t>ECS-RVM</t>
  </si>
  <si>
    <t>Remote Voice Module</t>
  </si>
  <si>
    <t>ECS-RPU</t>
  </si>
  <si>
    <t>Voice Amplifier</t>
  </si>
  <si>
    <t>Total Bandwidth Used</t>
  </si>
  <si>
    <t>Total Modules on Panel</t>
  </si>
  <si>
    <t>1st Dev</t>
  </si>
  <si>
    <t>Mul Dev</t>
  </si>
  <si>
    <t>Percent Buffer</t>
  </si>
  <si>
    <t>6860 Idle</t>
  </si>
  <si>
    <t>Created: 05/28/2008</t>
  </si>
  <si>
    <t>Max Panels in System</t>
  </si>
  <si>
    <t>VCM</t>
  </si>
  <si>
    <t># of RVM/RPUs Allowed</t>
  </si>
  <si>
    <t>RM</t>
  </si>
  <si>
    <t># of Amps Allowed</t>
  </si>
  <si>
    <t>AMP</t>
  </si>
  <si>
    <t>Interactive 6860</t>
  </si>
  <si>
    <t>6815/5815XL</t>
  </si>
  <si>
    <t>5895XL</t>
  </si>
  <si>
    <t>EVS-VCM</t>
  </si>
  <si>
    <t>EVS-RVM</t>
  </si>
  <si>
    <t>EVS-Amp</t>
  </si>
  <si>
    <t>Unique 6860 Site Assignments</t>
  </si>
  <si>
    <t>5860/6865</t>
  </si>
  <si>
    <t>6820(EVS)</t>
  </si>
  <si>
    <t>ver 2020.06.04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</si>
</sst>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0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mo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4" xfId="0" applyFont="1" applyFill="1" applyBorder="1" applyAlignment="1"/>
    <xf numFmtId="0" fontId="3" fillId="4" borderId="15" xfId="0" applyFont="1" applyFill="1" applyBorder="1" applyAlignment="1">
      <alignment horizontal="center"/>
    </xf>
    <xf numFmtId="0" fontId="1" fillId="3" borderId="15" xfId="0" applyFont="1" applyFill="1" applyBorder="1" applyAlignment="1"/>
    <xf numFmtId="10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1" fillId="0" borderId="0" xfId="0" applyFont="1" applyAlignment="1"/>
    <xf numFmtId="0" fontId="4" fillId="2" borderId="1" xfId="0" applyFont="1" applyFill="1" applyBorder="1" applyAlignment="1"/>
    <xf numFmtId="0" fontId="4" fillId="0" borderId="0" xfId="0" applyFont="1" applyAlignment="1"/>
    <xf numFmtId="0" fontId="6" fillId="7" borderId="1" xfId="0" applyFont="1" applyFill="1" applyBorder="1" applyAlignment="1"/>
    <xf numFmtId="0" fontId="7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0" fontId="6" fillId="7" borderId="1" xfId="0" applyNumberFormat="1" applyFont="1" applyFill="1" applyBorder="1" applyAlignment="1"/>
    <xf numFmtId="0" fontId="3" fillId="4" borderId="6" xfId="0" applyFont="1" applyFill="1" applyBorder="1" applyAlignment="1">
      <alignment horizontal="center"/>
    </xf>
    <xf numFmtId="0" fontId="1" fillId="4" borderId="6" xfId="0" applyFont="1" applyFill="1" applyBorder="1" applyAlignment="1"/>
    <xf numFmtId="0" fontId="4" fillId="7" borderId="1" xfId="0" applyFont="1" applyFill="1" applyBorder="1" applyAlignment="1"/>
    <xf numFmtId="0" fontId="4" fillId="8" borderId="0" xfId="0" applyFont="1" applyFill="1" applyAlignment="1"/>
    <xf numFmtId="0" fontId="9" fillId="8" borderId="0" xfId="0" applyFont="1" applyFill="1" applyAlignment="1"/>
    <xf numFmtId="0" fontId="6" fillId="2" borderId="1" xfId="0" applyFont="1" applyFill="1" applyBorder="1" applyAlignment="1"/>
    <xf numFmtId="0" fontId="1" fillId="4" borderId="18" xfId="0" applyFont="1" applyFill="1" applyBorder="1" applyAlignment="1"/>
    <xf numFmtId="0" fontId="1" fillId="4" borderId="19" xfId="0" applyFont="1" applyFill="1" applyBorder="1" applyAlignment="1"/>
    <xf numFmtId="0" fontId="1" fillId="4" borderId="20" xfId="0" applyFont="1" applyFill="1" applyBorder="1" applyAlignment="1"/>
    <xf numFmtId="0" fontId="1" fillId="4" borderId="21" xfId="0" applyFont="1" applyFill="1" applyBorder="1" applyAlignment="1"/>
    <xf numFmtId="0" fontId="1" fillId="4" borderId="22" xfId="0" applyFont="1" applyFill="1" applyBorder="1" applyAlignment="1"/>
    <xf numFmtId="0" fontId="1" fillId="4" borderId="6" xfId="0" applyFont="1" applyFill="1" applyBorder="1" applyAlignment="1">
      <alignment horizontal="right"/>
    </xf>
    <xf numFmtId="0" fontId="1" fillId="4" borderId="22" xfId="0" applyFont="1" applyFill="1" applyBorder="1" applyAlignment="1">
      <alignment horizontal="left"/>
    </xf>
    <xf numFmtId="14" fontId="1" fillId="4" borderId="6" xfId="0" applyNumberFormat="1" applyFont="1" applyFill="1" applyBorder="1" applyAlignment="1"/>
    <xf numFmtId="0" fontId="1" fillId="5" borderId="6" xfId="0" applyFont="1" applyFill="1" applyBorder="1" applyAlignment="1">
      <alignment horizontal="center"/>
    </xf>
    <xf numFmtId="0" fontId="1" fillId="4" borderId="23" xfId="0" applyFont="1" applyFill="1" applyBorder="1" applyAlignment="1"/>
    <xf numFmtId="0" fontId="1" fillId="4" borderId="24" xfId="0" applyFont="1" applyFill="1" applyBorder="1" applyAlignment="1"/>
    <xf numFmtId="0" fontId="1" fillId="4" borderId="25" xfId="0" applyFont="1" applyFill="1" applyBorder="1" applyAlignment="1"/>
    <xf numFmtId="0" fontId="1" fillId="4" borderId="6" xfId="0" applyFont="1" applyFill="1" applyBorder="1" applyAlignment="1">
      <alignment horizontal="center"/>
    </xf>
    <xf numFmtId="0" fontId="1" fillId="4" borderId="26" xfId="0" applyFont="1" applyFill="1" applyBorder="1" applyAlignment="1"/>
    <xf numFmtId="0" fontId="5" fillId="8" borderId="6" xfId="0" applyFont="1" applyFill="1" applyBorder="1" applyAlignment="1"/>
    <xf numFmtId="0" fontId="5" fillId="8" borderId="18" xfId="0" applyFont="1" applyFill="1" applyBorder="1" applyAlignment="1"/>
    <xf numFmtId="0" fontId="5" fillId="8" borderId="19" xfId="0" applyFont="1" applyFill="1" applyBorder="1" applyAlignment="1"/>
    <xf numFmtId="0" fontId="5" fillId="8" borderId="20" xfId="0" applyFont="1" applyFill="1" applyBorder="1" applyAlignment="1"/>
    <xf numFmtId="0" fontId="5" fillId="8" borderId="21" xfId="0" applyFont="1" applyFill="1" applyBorder="1" applyAlignment="1"/>
    <xf numFmtId="0" fontId="5" fillId="8" borderId="22" xfId="0" applyFont="1" applyFill="1" applyBorder="1" applyAlignment="1"/>
    <xf numFmtId="0" fontId="1" fillId="8" borderId="6" xfId="0" applyFont="1" applyFill="1" applyBorder="1" applyAlignment="1"/>
    <xf numFmtId="0" fontId="1" fillId="9" borderId="23" xfId="0" applyFont="1" applyFill="1" applyBorder="1" applyAlignment="1"/>
    <xf numFmtId="0" fontId="1" fillId="9" borderId="24" xfId="0" applyFont="1" applyFill="1" applyBorder="1" applyAlignment="1"/>
    <xf numFmtId="0" fontId="1" fillId="9" borderId="25" xfId="0" applyFont="1" applyFill="1" applyBorder="1" applyAlignment="1"/>
    <xf numFmtId="0" fontId="7" fillId="7" borderId="6" xfId="0" applyFont="1" applyFill="1" applyBorder="1" applyAlignment="1">
      <alignment horizontal="center"/>
    </xf>
    <xf numFmtId="0" fontId="6" fillId="8" borderId="3" xfId="0" applyFont="1" applyFill="1" applyBorder="1"/>
    <xf numFmtId="0" fontId="1" fillId="4" borderId="4" xfId="0" applyFont="1" applyFill="1" applyBorder="1" applyAlignment="1">
      <alignment horizontal="left"/>
    </xf>
    <xf numFmtId="0" fontId="2" fillId="0" borderId="15" xfId="0" applyFont="1" applyBorder="1"/>
    <xf numFmtId="0" fontId="3" fillId="4" borderId="4" xfId="0" applyFont="1" applyFill="1" applyBorder="1" applyAlignment="1">
      <alignment horizontal="center"/>
    </xf>
    <xf numFmtId="0" fontId="2" fillId="0" borderId="5" xfId="0" applyFont="1" applyBorder="1"/>
    <xf numFmtId="0" fontId="0" fillId="2" borderId="4" xfId="0" applyFont="1" applyFill="1" applyBorder="1" applyAlignment="1">
      <alignment horizontal="center"/>
    </xf>
    <xf numFmtId="0" fontId="1" fillId="4" borderId="6" xfId="0" applyFont="1" applyFill="1" applyBorder="1" applyAlignment="1"/>
    <xf numFmtId="0" fontId="2" fillId="0" borderId="6" xfId="0" applyFont="1" applyBorder="1"/>
    <xf numFmtId="0" fontId="1" fillId="2" borderId="4" xfId="0" applyFont="1" applyFill="1" applyBorder="1" applyAlignment="1">
      <alignment horizontal="center"/>
    </xf>
    <xf numFmtId="0" fontId="6" fillId="7" borderId="6" xfId="0" applyFont="1" applyFill="1" applyBorder="1" applyAlignment="1"/>
    <xf numFmtId="0" fontId="3" fillId="4" borderId="6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5" fillId="8" borderId="6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0" fillId="0" borderId="6" xfId="0" applyFont="1" applyBorder="1" applyAlignment="1"/>
    <xf numFmtId="0" fontId="2" fillId="0" borderId="11" xfId="0" applyFont="1" applyBorder="1"/>
    <xf numFmtId="0" fontId="2" fillId="0" borderId="16" xfId="0" applyFont="1" applyBorder="1"/>
    <xf numFmtId="0" fontId="2" fillId="0" borderId="13" xfId="0" applyFont="1" applyBorder="1"/>
    <xf numFmtId="0" fontId="2" fillId="0" borderId="17" xfId="0" applyFont="1" applyBorder="1"/>
    <xf numFmtId="0" fontId="5" fillId="8" borderId="6" xfId="0" applyFont="1" applyFill="1" applyBorder="1" applyAlignment="1">
      <alignment horizontal="center"/>
    </xf>
    <xf numFmtId="0" fontId="7" fillId="7" borderId="6" xfId="0" applyFont="1" applyFill="1" applyBorder="1" applyAlignment="1"/>
    <xf numFmtId="0" fontId="6" fillId="8" borderId="2" xfId="0" applyFont="1" applyFill="1" applyBorder="1"/>
    <xf numFmtId="14" fontId="7" fillId="7" borderId="6" xfId="0" applyNumberFormat="1" applyFont="1" applyFill="1" applyBorder="1" applyAlignment="1"/>
  </cellXfs>
  <cellStyles count="1">
    <cellStyle name="Normal" xfId="0" builtinId="0"/>
  </cellStyles>
  <dxfs count="11">
    <dxf>
      <fill>
        <patternFill patternType="solid">
          <fgColor rgb="FFFF8080"/>
          <bgColor rgb="FFFF808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8080"/>
          <bgColor rgb="FFFF808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8080"/>
          <bgColor rgb="FFFF808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8080"/>
          <bgColor rgb="FFFF808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8080"/>
          <bgColor rgb="FFFF808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8080"/>
          <bgColor rgb="FFFF808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8080"/>
          <bgColor rgb="FFFF808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8080"/>
          <bgColor rgb="FFFF808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8080"/>
          <bgColor rgb="FFFF808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8080"/>
          <bgColor rgb="FFFF808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8080"/>
          <bgColor rgb="FFFF8080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</xdr:row>
      <xdr:rowOff>28575</xdr:rowOff>
    </xdr:from>
    <xdr:to>
      <xdr:col>4</xdr:col>
      <xdr:colOff>4763</xdr:colOff>
      <xdr:row>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334DB3-F52B-4BB1-B3B5-38F871516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352425"/>
          <a:ext cx="1500188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998"/>
  <sheetViews>
    <sheetView showGridLines="0" tabSelected="1" zoomScale="130" zoomScaleNormal="130" workbookViewId="0">
      <selection activeCell="AA16" sqref="AA16"/>
    </sheetView>
  </sheetViews>
  <sheetFormatPr defaultColWidth="17.28515625" defaultRowHeight="15" customHeight="1"/>
  <cols>
    <col min="1" max="1" width="3" customWidth="1"/>
    <col min="2" max="2" width="4.140625" customWidth="1"/>
    <col min="3" max="3" width="14.7109375" customWidth="1"/>
    <col min="4" max="5" width="9.42578125" customWidth="1"/>
    <col min="6" max="6" width="0.85546875" customWidth="1"/>
    <col min="7" max="7" width="4.7109375" customWidth="1"/>
    <col min="8" max="8" width="10.7109375" customWidth="1"/>
    <col min="9" max="9" width="3.42578125" customWidth="1"/>
    <col min="10" max="10" width="8.5703125" customWidth="1"/>
    <col min="11" max="11" width="2.140625" customWidth="1"/>
    <col min="12" max="12" width="7.140625" customWidth="1"/>
    <col min="13" max="13" width="10.7109375" customWidth="1"/>
    <col min="14" max="14" width="3.5703125" customWidth="1"/>
    <col min="15" max="15" width="0.85546875" customWidth="1"/>
    <col min="16" max="16" width="4.7109375" customWidth="1"/>
    <col min="17" max="17" width="10.7109375" customWidth="1"/>
    <col min="18" max="18" width="4.140625" customWidth="1"/>
    <col min="19" max="19" width="3" customWidth="1"/>
    <col min="20" max="26" width="8.7109375" customWidth="1"/>
  </cols>
  <sheetData>
    <row r="1" spans="1:19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.75" customHeight="1">
      <c r="A2" s="1"/>
      <c r="B2" s="38"/>
      <c r="C2" s="39"/>
      <c r="D2" s="39"/>
      <c r="E2" s="39"/>
      <c r="F2" s="40"/>
      <c r="G2" s="23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  <c r="S2" s="1"/>
    </row>
    <row r="3" spans="1:19" ht="6" customHeight="1">
      <c r="A3" s="1"/>
      <c r="B3" s="41"/>
      <c r="C3" s="37"/>
      <c r="D3" s="37"/>
      <c r="E3" s="37"/>
      <c r="F3" s="42"/>
      <c r="G3" s="26"/>
      <c r="H3" s="18"/>
      <c r="I3" s="18"/>
      <c r="J3" s="18"/>
      <c r="K3" s="18"/>
      <c r="L3" s="18"/>
      <c r="M3" s="18"/>
      <c r="N3" s="18"/>
      <c r="O3" s="18"/>
      <c r="P3" s="18"/>
      <c r="Q3" s="18"/>
      <c r="R3" s="27"/>
      <c r="S3" s="1"/>
    </row>
    <row r="4" spans="1:19" ht="12.75" customHeight="1">
      <c r="A4" s="1"/>
      <c r="B4" s="41"/>
      <c r="C4" s="37"/>
      <c r="D4" s="37"/>
      <c r="E4" s="37"/>
      <c r="F4" s="42"/>
      <c r="G4" s="26" t="s">
        <v>0</v>
      </c>
      <c r="H4" s="18"/>
      <c r="I4" s="18"/>
      <c r="J4" s="56"/>
      <c r="K4" s="52"/>
      <c r="L4" s="50"/>
      <c r="M4" s="28" t="s">
        <v>1</v>
      </c>
      <c r="N4" s="53"/>
      <c r="O4" s="52"/>
      <c r="P4" s="52"/>
      <c r="Q4" s="50"/>
      <c r="R4" s="29"/>
      <c r="S4" s="1"/>
    </row>
    <row r="5" spans="1:19" ht="5.25" customHeight="1">
      <c r="A5" s="1"/>
      <c r="B5" s="41"/>
      <c r="C5" s="37"/>
      <c r="D5" s="37"/>
      <c r="E5" s="37"/>
      <c r="F5" s="42"/>
      <c r="G5" s="26"/>
      <c r="H5" s="18"/>
      <c r="I5" s="18"/>
      <c r="J5" s="18"/>
      <c r="K5" s="18"/>
      <c r="L5" s="18"/>
      <c r="M5" s="18"/>
      <c r="N5" s="54"/>
      <c r="O5" s="55"/>
      <c r="P5" s="55"/>
      <c r="Q5" s="55"/>
      <c r="R5" s="27"/>
      <c r="S5" s="1"/>
    </row>
    <row r="6" spans="1:19" ht="12.75" customHeight="1">
      <c r="A6" s="1"/>
      <c r="B6" s="41"/>
      <c r="C6" s="37"/>
      <c r="D6" s="71"/>
      <c r="E6" s="71"/>
      <c r="F6" s="42"/>
      <c r="G6" s="26" t="s">
        <v>2</v>
      </c>
      <c r="H6" s="18"/>
      <c r="I6" s="18"/>
      <c r="J6" s="2"/>
      <c r="K6" s="18"/>
      <c r="L6" s="18"/>
      <c r="M6" s="28" t="s">
        <v>3</v>
      </c>
      <c r="N6" s="53"/>
      <c r="O6" s="52"/>
      <c r="P6" s="52"/>
      <c r="Q6" s="50"/>
      <c r="R6" s="29"/>
      <c r="S6" s="1"/>
    </row>
    <row r="7" spans="1:19" ht="5.25" customHeight="1">
      <c r="A7" s="1"/>
      <c r="B7" s="41"/>
      <c r="C7" s="37"/>
      <c r="D7" s="37"/>
      <c r="E7" s="37"/>
      <c r="F7" s="42"/>
      <c r="G7" s="26"/>
      <c r="H7" s="18"/>
      <c r="I7" s="18"/>
      <c r="J7" s="18"/>
      <c r="K7" s="18"/>
      <c r="L7" s="18"/>
      <c r="M7" s="18"/>
      <c r="N7" s="54"/>
      <c r="O7" s="55"/>
      <c r="P7" s="55"/>
      <c r="Q7" s="55"/>
      <c r="R7" s="27"/>
      <c r="S7" s="1"/>
    </row>
    <row r="8" spans="1:19" ht="12.75" customHeight="1">
      <c r="A8" s="1"/>
      <c r="B8" s="41"/>
      <c r="C8" s="37"/>
      <c r="D8" s="60"/>
      <c r="E8" s="60"/>
      <c r="F8" s="42"/>
      <c r="G8" s="26" t="s">
        <v>4</v>
      </c>
      <c r="H8" s="18"/>
      <c r="I8" s="18"/>
      <c r="J8" s="56"/>
      <c r="K8" s="52"/>
      <c r="L8" s="50"/>
      <c r="M8" s="28" t="s">
        <v>5</v>
      </c>
      <c r="N8" s="61"/>
      <c r="O8" s="52"/>
      <c r="P8" s="50"/>
      <c r="Q8" s="18"/>
      <c r="R8" s="27"/>
      <c r="S8" s="1"/>
    </row>
    <row r="9" spans="1:19" ht="5.25" customHeight="1">
      <c r="A9" s="1"/>
      <c r="B9" s="41"/>
      <c r="C9" s="37"/>
      <c r="D9" s="37"/>
      <c r="E9" s="37"/>
      <c r="F9" s="42"/>
      <c r="G9" s="26"/>
      <c r="H9" s="18"/>
      <c r="I9" s="18"/>
      <c r="J9" s="18"/>
      <c r="K9" s="18"/>
      <c r="L9" s="18"/>
      <c r="M9" s="18"/>
      <c r="N9" s="30"/>
      <c r="O9" s="28"/>
      <c r="P9" s="28"/>
      <c r="Q9" s="28"/>
      <c r="R9" s="27"/>
      <c r="S9" s="1"/>
    </row>
    <row r="10" spans="1:19" ht="12.75" customHeight="1">
      <c r="A10" s="1"/>
      <c r="B10" s="41"/>
      <c r="C10" s="37" t="s">
        <v>6</v>
      </c>
      <c r="D10" s="37"/>
      <c r="E10" s="37"/>
      <c r="F10" s="42"/>
      <c r="G10" s="26" t="s">
        <v>7</v>
      </c>
      <c r="H10" s="18"/>
      <c r="I10" s="18"/>
      <c r="J10" s="62"/>
      <c r="K10" s="63"/>
      <c r="L10" s="63"/>
      <c r="M10" s="63"/>
      <c r="N10" s="63"/>
      <c r="O10" s="63"/>
      <c r="P10" s="63"/>
      <c r="Q10" s="64"/>
      <c r="R10" s="27"/>
      <c r="S10" s="1"/>
    </row>
    <row r="11" spans="1:19" ht="1.5" customHeight="1">
      <c r="A11" s="1"/>
      <c r="B11" s="41"/>
      <c r="C11" s="37"/>
      <c r="D11" s="37"/>
      <c r="E11" s="37"/>
      <c r="F11" s="42"/>
      <c r="G11" s="26"/>
      <c r="H11" s="18"/>
      <c r="I11" s="18"/>
      <c r="J11" s="65"/>
      <c r="K11" s="66"/>
      <c r="L11" s="66"/>
      <c r="M11" s="66"/>
      <c r="N11" s="66"/>
      <c r="O11" s="66"/>
      <c r="P11" s="66"/>
      <c r="Q11" s="67"/>
      <c r="R11" s="27"/>
      <c r="S11" s="1"/>
    </row>
    <row r="12" spans="1:19" ht="12.75" customHeight="1">
      <c r="A12" s="1"/>
      <c r="B12" s="41"/>
      <c r="C12" s="43" t="s">
        <v>46</v>
      </c>
      <c r="D12" s="37" t="s">
        <v>47</v>
      </c>
      <c r="E12" s="37"/>
      <c r="F12" s="42"/>
      <c r="G12" s="26"/>
      <c r="H12" s="18"/>
      <c r="I12" s="18"/>
      <c r="J12" s="68"/>
      <c r="K12" s="69"/>
      <c r="L12" s="69"/>
      <c r="M12" s="69"/>
      <c r="N12" s="69"/>
      <c r="O12" s="69"/>
      <c r="P12" s="69"/>
      <c r="Q12" s="70"/>
      <c r="R12" s="27"/>
      <c r="S12" s="1"/>
    </row>
    <row r="13" spans="1:19" ht="5.25" customHeight="1">
      <c r="A13" s="1"/>
      <c r="B13" s="41"/>
      <c r="C13" s="37"/>
      <c r="D13" s="37"/>
      <c r="E13" s="37"/>
      <c r="F13" s="42"/>
      <c r="G13" s="26"/>
      <c r="H13" s="18"/>
      <c r="I13" s="18"/>
      <c r="J13" s="31"/>
      <c r="K13" s="31"/>
      <c r="L13" s="31"/>
      <c r="M13" s="31"/>
      <c r="N13" s="31"/>
      <c r="O13" s="31"/>
      <c r="P13" s="31"/>
      <c r="Q13" s="31"/>
      <c r="R13" s="27"/>
      <c r="S13" s="1"/>
    </row>
    <row r="14" spans="1:19" ht="7.5" customHeight="1">
      <c r="A14" s="1"/>
      <c r="B14" s="44"/>
      <c r="C14" s="45"/>
      <c r="D14" s="45"/>
      <c r="E14" s="45"/>
      <c r="F14" s="46"/>
      <c r="G14" s="26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7"/>
      <c r="S14" s="1"/>
    </row>
    <row r="15" spans="1:19" ht="5.25" customHeight="1">
      <c r="A15" s="1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1"/>
    </row>
    <row r="16" spans="1:19" ht="12.75" customHeight="1">
      <c r="A16" s="1"/>
      <c r="B16" s="26"/>
      <c r="C16" s="58" t="s">
        <v>8</v>
      </c>
      <c r="D16" s="55"/>
      <c r="E16" s="55"/>
      <c r="F16" s="55"/>
      <c r="G16" s="55"/>
      <c r="H16" s="55"/>
      <c r="I16" s="18"/>
      <c r="J16" s="18"/>
      <c r="K16" s="18"/>
      <c r="L16" s="18"/>
      <c r="M16" s="18"/>
      <c r="N16" s="18"/>
      <c r="O16" s="18"/>
      <c r="P16" s="18"/>
      <c r="Q16" s="18"/>
      <c r="R16" s="27"/>
    </row>
    <row r="17" spans="1:18" ht="5.25" customHeight="1">
      <c r="A17" s="1"/>
      <c r="B17" s="26"/>
      <c r="C17" s="59"/>
      <c r="D17" s="55"/>
      <c r="E17" s="55"/>
      <c r="F17" s="55"/>
      <c r="G17" s="55"/>
      <c r="H17" s="55"/>
      <c r="I17" s="18"/>
      <c r="J17" s="18"/>
      <c r="K17" s="18"/>
      <c r="L17" s="18"/>
      <c r="M17" s="18"/>
      <c r="N17" s="18"/>
      <c r="O17" s="18"/>
      <c r="P17" s="18"/>
      <c r="Q17" s="18"/>
      <c r="R17" s="27"/>
    </row>
    <row r="18" spans="1:18" ht="12.75" customHeight="1">
      <c r="A18" s="1"/>
      <c r="B18" s="26"/>
      <c r="C18" s="17" t="s">
        <v>9</v>
      </c>
      <c r="D18" s="58" t="s">
        <v>10</v>
      </c>
      <c r="E18" s="55"/>
      <c r="F18" s="17"/>
      <c r="G18" s="17" t="s">
        <v>11</v>
      </c>
      <c r="H18" s="17" t="s">
        <v>12</v>
      </c>
      <c r="I18" s="17"/>
      <c r="J18" s="18"/>
      <c r="K18" s="18"/>
      <c r="L18" s="18"/>
      <c r="M18" s="18"/>
      <c r="N18" s="18"/>
      <c r="O18" s="18"/>
      <c r="P18" s="18"/>
      <c r="Q18" s="18"/>
      <c r="R18" s="27"/>
    </row>
    <row r="19" spans="1:18" ht="4.5" customHeight="1">
      <c r="A19" s="1"/>
      <c r="B19" s="26"/>
      <c r="C19" s="35"/>
      <c r="D19" s="18"/>
      <c r="E19" s="18"/>
      <c r="F19" s="18"/>
      <c r="G19" s="18"/>
      <c r="H19" s="35"/>
      <c r="I19" s="18"/>
      <c r="J19" s="18"/>
      <c r="K19" s="18"/>
      <c r="L19" s="18"/>
      <c r="M19" s="18"/>
      <c r="N19" s="18"/>
      <c r="O19" s="18"/>
      <c r="P19" s="18"/>
      <c r="Q19" s="18"/>
      <c r="R19" s="27"/>
    </row>
    <row r="20" spans="1:18" ht="12.75" customHeight="1">
      <c r="A20" s="1"/>
      <c r="B20" s="36"/>
      <c r="C20" s="5">
        <v>6860</v>
      </c>
      <c r="D20" s="49" t="s">
        <v>13</v>
      </c>
      <c r="E20" s="50"/>
      <c r="F20" s="6"/>
      <c r="G20" s="2">
        <v>0</v>
      </c>
      <c r="H20" s="7">
        <f>IF(G20&lt;&gt;0,(($J54+IF(G20&gt;1,$L54+IF(G20&gt;2,$L41*(G20-2),0),0))/(1-$E$41)),0)</f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27"/>
    </row>
    <row r="21" spans="1:18" ht="12.75" customHeight="1">
      <c r="A21" s="1"/>
      <c r="B21" s="36"/>
      <c r="C21" s="5">
        <v>5880</v>
      </c>
      <c r="D21" s="49" t="s">
        <v>14</v>
      </c>
      <c r="E21" s="50"/>
      <c r="F21" s="6"/>
      <c r="G21" s="2">
        <v>0</v>
      </c>
      <c r="H21" s="7">
        <f t="shared" ref="H21:H26" si="0">IF(G21&lt;&gt;0,($J42+IF(G21&gt;1,(G21-1)*$L42,0))/(1-$E$41),0)</f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27"/>
    </row>
    <row r="22" spans="1:18" ht="12.75" customHeight="1">
      <c r="A22" s="1"/>
      <c r="B22" s="36"/>
      <c r="C22" s="5">
        <v>5865</v>
      </c>
      <c r="D22" s="49" t="s">
        <v>15</v>
      </c>
      <c r="E22" s="50"/>
      <c r="F22" s="6"/>
      <c r="G22" s="2">
        <v>0</v>
      </c>
      <c r="H22" s="7">
        <f t="shared" si="0"/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27"/>
    </row>
    <row r="23" spans="1:18" ht="12.75" customHeight="1">
      <c r="A23" s="1"/>
      <c r="B23" s="36"/>
      <c r="C23" s="5" t="s">
        <v>39</v>
      </c>
      <c r="D23" s="49" t="s">
        <v>16</v>
      </c>
      <c r="E23" s="50"/>
      <c r="F23" s="6"/>
      <c r="G23" s="2">
        <v>0</v>
      </c>
      <c r="H23" s="7">
        <f t="shared" si="0"/>
        <v>0</v>
      </c>
      <c r="I23" s="18"/>
      <c r="J23" s="18"/>
      <c r="K23" s="18"/>
      <c r="L23" s="18"/>
      <c r="M23" s="18"/>
      <c r="N23" s="18"/>
      <c r="O23" s="18"/>
      <c r="P23" s="18"/>
      <c r="Q23" s="18"/>
      <c r="R23" s="27"/>
    </row>
    <row r="24" spans="1:18" ht="12.75" customHeight="1">
      <c r="A24" s="1"/>
      <c r="B24" s="36"/>
      <c r="C24" s="5" t="s">
        <v>40</v>
      </c>
      <c r="D24" s="49" t="s">
        <v>17</v>
      </c>
      <c r="E24" s="50"/>
      <c r="F24" s="6"/>
      <c r="G24" s="2">
        <v>0</v>
      </c>
      <c r="H24" s="7">
        <f t="shared" si="0"/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27"/>
    </row>
    <row r="25" spans="1:18" ht="12.75" customHeight="1">
      <c r="A25" s="1"/>
      <c r="B25" s="36"/>
      <c r="C25" s="5">
        <v>5496</v>
      </c>
      <c r="D25" s="49" t="s">
        <v>17</v>
      </c>
      <c r="E25" s="50"/>
      <c r="F25" s="6"/>
      <c r="G25" s="2">
        <v>0</v>
      </c>
      <c r="H25" s="7">
        <f t="shared" si="0"/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27"/>
    </row>
    <row r="26" spans="1:18" ht="12.75" customHeight="1">
      <c r="A26" s="1"/>
      <c r="B26" s="36"/>
      <c r="C26" s="5">
        <v>5824</v>
      </c>
      <c r="D26" s="49" t="s">
        <v>18</v>
      </c>
      <c r="E26" s="50"/>
      <c r="F26" s="6"/>
      <c r="G26" s="2">
        <v>0</v>
      </c>
      <c r="H26" s="7">
        <f t="shared" si="0"/>
        <v>0</v>
      </c>
      <c r="I26" s="18"/>
      <c r="J26" s="18"/>
      <c r="K26" s="18"/>
      <c r="L26" s="18"/>
      <c r="M26" s="18"/>
      <c r="N26" s="18"/>
      <c r="O26" s="18"/>
      <c r="P26" s="18"/>
      <c r="Q26" s="18"/>
      <c r="R26" s="27"/>
    </row>
    <row r="27" spans="1:18" ht="12.75" customHeight="1">
      <c r="A27" s="1"/>
      <c r="B27" s="36"/>
      <c r="C27" s="5" t="s">
        <v>45</v>
      </c>
      <c r="D27" s="49" t="s">
        <v>13</v>
      </c>
      <c r="E27" s="50"/>
      <c r="F27" s="6"/>
      <c r="G27" s="2">
        <v>0</v>
      </c>
      <c r="H27" s="7">
        <f>IF(G27&lt;&gt;0,(($J54+IF(G27&gt;1,$L54+IF(G27&gt;2,$L41*(G27-2),0),0))/(1-$E$41)),0)</f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27"/>
    </row>
    <row r="28" spans="1:18" ht="12.75" customHeight="1">
      <c r="A28" s="1"/>
      <c r="B28" s="36"/>
      <c r="C28" s="5" t="s">
        <v>41</v>
      </c>
      <c r="D28" s="49" t="s">
        <v>19</v>
      </c>
      <c r="E28" s="50"/>
      <c r="F28" s="6"/>
      <c r="G28" s="2">
        <v>0</v>
      </c>
      <c r="H28" s="7">
        <f>IF(G28&lt;&gt;0,(IF(G28&lt;&gt;0,J50,0)/(1-$E$41)),0)</f>
        <v>0</v>
      </c>
      <c r="I28" s="18"/>
      <c r="J28" s="18"/>
      <c r="K28" s="18"/>
      <c r="L28" s="18"/>
      <c r="M28" s="18"/>
      <c r="N28" s="18"/>
      <c r="O28" s="18"/>
      <c r="P28" s="18"/>
      <c r="Q28" s="18"/>
      <c r="R28" s="27"/>
    </row>
    <row r="29" spans="1:18" ht="12.75" customHeight="1">
      <c r="A29" s="1"/>
      <c r="B29" s="36"/>
      <c r="C29" s="5" t="s">
        <v>42</v>
      </c>
      <c r="D29" s="49" t="s">
        <v>22</v>
      </c>
      <c r="E29" s="50"/>
      <c r="F29" s="6"/>
      <c r="G29" s="2">
        <v>0</v>
      </c>
      <c r="H29" s="7">
        <f>IF(G29&lt;&gt;0,(J51+IF(G29&gt;1,(G29-1)*L51,0))/(1-$E$41),0)</f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27"/>
    </row>
    <row r="30" spans="1:18" ht="12.75" customHeight="1">
      <c r="A30" s="1"/>
      <c r="B30" s="36"/>
      <c r="C30" s="5" t="s">
        <v>43</v>
      </c>
      <c r="D30" s="49" t="s">
        <v>24</v>
      </c>
      <c r="E30" s="50"/>
      <c r="F30" s="6"/>
      <c r="G30" s="2">
        <v>0</v>
      </c>
      <c r="H30" s="7">
        <f>IF(G30&lt;&gt;0,(J53*G30)/(1-$E$41),0)</f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27"/>
    </row>
    <row r="31" spans="1:18" ht="12.75" customHeight="1">
      <c r="A31" s="1"/>
      <c r="B31" s="2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7"/>
    </row>
    <row r="32" spans="1:18" ht="12.75" customHeight="1">
      <c r="A32" s="1"/>
      <c r="B32" s="26"/>
      <c r="C32" s="51" t="s">
        <v>44</v>
      </c>
      <c r="D32" s="52"/>
      <c r="E32" s="50"/>
      <c r="F32" s="6"/>
      <c r="G32" s="2">
        <v>1</v>
      </c>
      <c r="H32" s="7">
        <f>IF(G32&gt;1,($J41*(G32-1))/(1-$E$41),0)</f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27"/>
    </row>
    <row r="33" spans="1:19" ht="12.75" customHeight="1">
      <c r="A33" s="1"/>
      <c r="B33" s="2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7"/>
    </row>
    <row r="34" spans="1:19" ht="12.75" customHeight="1">
      <c r="A34" s="1"/>
      <c r="B34" s="26"/>
      <c r="C34" s="51" t="s">
        <v>25</v>
      </c>
      <c r="D34" s="52"/>
      <c r="E34" s="50"/>
      <c r="F34" s="6"/>
      <c r="G34" s="4"/>
      <c r="H34" s="7">
        <f>SUM(H$20:H30,H$32)</f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27"/>
    </row>
    <row r="35" spans="1:19" ht="12.75" customHeight="1">
      <c r="A35" s="1"/>
      <c r="B35" s="2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</row>
    <row r="36" spans="1:19" ht="12.75" customHeight="1">
      <c r="A36" s="1"/>
      <c r="B36" s="26"/>
      <c r="C36" s="51" t="s">
        <v>26</v>
      </c>
      <c r="D36" s="52"/>
      <c r="E36" s="50"/>
      <c r="F36" s="6"/>
      <c r="G36" s="8">
        <f>SUM(G20:G30)</f>
        <v>0</v>
      </c>
      <c r="H36" s="3"/>
      <c r="I36" s="18"/>
      <c r="J36" s="18"/>
      <c r="K36" s="18"/>
      <c r="L36" s="18"/>
      <c r="M36" s="18"/>
      <c r="N36" s="18"/>
      <c r="O36" s="18"/>
      <c r="P36" s="18"/>
      <c r="Q36" s="18"/>
      <c r="R36" s="27"/>
      <c r="S36" s="1"/>
    </row>
    <row r="37" spans="1:19" ht="12.75" customHeight="1">
      <c r="A37" s="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  <c r="S37" s="1"/>
    </row>
    <row r="38" spans="1:19" ht="12.75" customHeight="1">
      <c r="A38" s="9"/>
      <c r="B38" s="1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11"/>
    </row>
    <row r="39" spans="1:19" ht="12.75" customHeight="1">
      <c r="A39" s="9"/>
      <c r="B39" s="19"/>
      <c r="C39" s="57"/>
      <c r="D39" s="48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1"/>
    </row>
    <row r="40" spans="1:19" ht="12.75" customHeight="1">
      <c r="A40" s="9"/>
      <c r="B40" s="19"/>
      <c r="C40" s="57"/>
      <c r="D40" s="48"/>
      <c r="E40" s="13"/>
      <c r="F40" s="13"/>
      <c r="G40" s="13"/>
      <c r="H40" s="13"/>
      <c r="I40" s="13"/>
      <c r="J40" s="14" t="s">
        <v>27</v>
      </c>
      <c r="K40" s="14"/>
      <c r="L40" s="14" t="s">
        <v>28</v>
      </c>
      <c r="M40" s="15"/>
      <c r="N40" s="72"/>
      <c r="O40" s="73"/>
      <c r="P40" s="73"/>
      <c r="Q40" s="73"/>
      <c r="R40" s="48"/>
      <c r="S40" s="11"/>
    </row>
    <row r="41" spans="1:19" ht="12.75" customHeight="1">
      <c r="A41" s="9"/>
      <c r="B41" s="19"/>
      <c r="C41" s="47" t="s">
        <v>29</v>
      </c>
      <c r="D41" s="48"/>
      <c r="E41" s="16">
        <v>0.1</v>
      </c>
      <c r="F41" s="13"/>
      <c r="G41" s="13"/>
      <c r="H41" s="47" t="s">
        <v>30</v>
      </c>
      <c r="I41" s="48"/>
      <c r="J41" s="16">
        <v>0.12089999999999999</v>
      </c>
      <c r="K41" s="16"/>
      <c r="L41" s="16">
        <v>2.12E-2</v>
      </c>
      <c r="M41" s="16"/>
      <c r="N41" s="72" t="s">
        <v>31</v>
      </c>
      <c r="O41" s="73"/>
      <c r="P41" s="73"/>
      <c r="Q41" s="73"/>
      <c r="R41" s="48"/>
      <c r="S41" s="11"/>
    </row>
    <row r="42" spans="1:19" ht="12.75" customHeight="1">
      <c r="A42" s="9"/>
      <c r="B42" s="19"/>
      <c r="C42" s="47" t="s">
        <v>32</v>
      </c>
      <c r="D42" s="48"/>
      <c r="E42" s="13">
        <v>16</v>
      </c>
      <c r="F42" s="13"/>
      <c r="G42" s="13"/>
      <c r="H42" s="47">
        <v>5880</v>
      </c>
      <c r="I42" s="48"/>
      <c r="J42" s="16">
        <v>5.3100000000000001E-2</v>
      </c>
      <c r="K42" s="16"/>
      <c r="L42" s="16">
        <v>3.8600000000000002E-2</v>
      </c>
      <c r="M42" s="16"/>
      <c r="N42" s="74">
        <v>43934</v>
      </c>
      <c r="O42" s="73"/>
      <c r="P42" s="73"/>
      <c r="Q42" s="73"/>
      <c r="R42" s="48"/>
      <c r="S42" s="11"/>
    </row>
    <row r="43" spans="1:19" ht="12.75" customHeight="1">
      <c r="A43" s="9"/>
      <c r="B43" s="19"/>
      <c r="C43" s="47"/>
      <c r="D43" s="48"/>
      <c r="E43" s="13"/>
      <c r="F43" s="13"/>
      <c r="G43" s="13"/>
      <c r="H43" s="47">
        <v>5865</v>
      </c>
      <c r="I43" s="48"/>
      <c r="J43" s="16">
        <v>4.2599999999999999E-2</v>
      </c>
      <c r="K43" s="16"/>
      <c r="L43" s="16">
        <v>3.4099999999999998E-2</v>
      </c>
      <c r="M43" s="16"/>
      <c r="N43" s="57"/>
      <c r="O43" s="73"/>
      <c r="P43" s="73"/>
      <c r="Q43" s="48"/>
      <c r="R43" s="13"/>
      <c r="S43" s="11"/>
    </row>
    <row r="44" spans="1:19" ht="12.75" customHeight="1">
      <c r="A44" s="9"/>
      <c r="B44" s="19"/>
      <c r="C44" s="47"/>
      <c r="D44" s="48"/>
      <c r="E44" s="13"/>
      <c r="F44" s="13"/>
      <c r="G44" s="13"/>
      <c r="H44" s="47">
        <v>5815</v>
      </c>
      <c r="I44" s="48"/>
      <c r="J44" s="16">
        <v>0.1113</v>
      </c>
      <c r="K44" s="16"/>
      <c r="L44" s="16">
        <v>7.0699999999999999E-2</v>
      </c>
      <c r="M44" s="16"/>
      <c r="N44" s="57">
        <v>5860</v>
      </c>
      <c r="O44" s="73"/>
      <c r="P44" s="73"/>
      <c r="Q44" s="48"/>
      <c r="R44" s="13"/>
      <c r="S44" s="11"/>
    </row>
    <row r="45" spans="1:19" ht="12.75" customHeight="1">
      <c r="A45" s="9"/>
      <c r="B45" s="19"/>
      <c r="C45" s="47" t="b">
        <f>AND((SUM($G$27+$G$28)&gt;1),$G$27&gt;0,$G$28&gt;0)</f>
        <v>0</v>
      </c>
      <c r="D45" s="48"/>
      <c r="E45" s="13"/>
      <c r="F45" s="13"/>
      <c r="G45" s="13"/>
      <c r="H45" s="47">
        <v>5895</v>
      </c>
      <c r="I45" s="48"/>
      <c r="J45" s="16">
        <v>3.7400000000000003E-2</v>
      </c>
      <c r="K45" s="16"/>
      <c r="L45" s="16">
        <v>3.5099999999999999E-2</v>
      </c>
      <c r="M45" s="16"/>
      <c r="N45" s="13"/>
      <c r="O45" s="13"/>
      <c r="P45" s="13"/>
      <c r="Q45" s="13">
        <v>6855</v>
      </c>
      <c r="R45" s="13"/>
      <c r="S45" s="11"/>
    </row>
    <row r="46" spans="1:19" ht="12.75" customHeight="1">
      <c r="A46" s="9"/>
      <c r="B46" s="19"/>
      <c r="C46" s="47"/>
      <c r="D46" s="48"/>
      <c r="E46" s="13"/>
      <c r="F46" s="13"/>
      <c r="G46" s="13"/>
      <c r="H46" s="47">
        <v>5496</v>
      </c>
      <c r="I46" s="48"/>
      <c r="J46" s="16">
        <v>3.27E-2</v>
      </c>
      <c r="K46" s="16"/>
      <c r="L46" s="16">
        <v>3.1300000000000001E-2</v>
      </c>
      <c r="M46" s="16"/>
      <c r="N46" s="13"/>
      <c r="O46" s="13"/>
      <c r="P46" s="13"/>
      <c r="Q46" s="13"/>
      <c r="R46" s="13"/>
      <c r="S46" s="11"/>
    </row>
    <row r="47" spans="1:19" ht="12.75" customHeight="1">
      <c r="A47" s="9"/>
      <c r="B47" s="19"/>
      <c r="C47" s="47"/>
      <c r="D47" s="48"/>
      <c r="E47" s="13"/>
      <c r="F47" s="13"/>
      <c r="G47" s="13"/>
      <c r="H47" s="47">
        <v>5824</v>
      </c>
      <c r="I47" s="48"/>
      <c r="J47" s="16">
        <v>4.7000000000000002E-3</v>
      </c>
      <c r="K47" s="16"/>
      <c r="L47" s="16">
        <v>3.0000000000000001E-3</v>
      </c>
      <c r="M47" s="16"/>
      <c r="N47" s="13"/>
      <c r="O47" s="13"/>
      <c r="P47" s="13"/>
      <c r="Q47" s="13"/>
      <c r="R47" s="13"/>
      <c r="S47" s="11"/>
    </row>
    <row r="48" spans="1:19" ht="12.75" customHeight="1">
      <c r="A48" s="9"/>
      <c r="B48" s="19"/>
      <c r="C48" s="47"/>
      <c r="D48" s="48"/>
      <c r="E48" s="13"/>
      <c r="F48" s="13"/>
      <c r="G48" s="13"/>
      <c r="H48" s="47" t="s">
        <v>33</v>
      </c>
      <c r="I48" s="48"/>
      <c r="J48" s="16">
        <v>0.20760000000000001</v>
      </c>
      <c r="K48" s="16"/>
      <c r="L48" s="16">
        <v>0</v>
      </c>
      <c r="M48" s="16"/>
      <c r="N48" s="13"/>
      <c r="O48" s="13"/>
      <c r="P48" s="13"/>
      <c r="Q48" s="13"/>
      <c r="R48" s="13"/>
      <c r="S48" s="11"/>
    </row>
    <row r="49" spans="1:19" ht="12.75" customHeight="1">
      <c r="A49" s="9"/>
      <c r="B49" s="19"/>
      <c r="C49" s="47" t="s">
        <v>34</v>
      </c>
      <c r="D49" s="48"/>
      <c r="E49" s="13">
        <v>15</v>
      </c>
      <c r="F49" s="13"/>
      <c r="G49" s="13"/>
      <c r="H49" s="47" t="s">
        <v>35</v>
      </c>
      <c r="I49" s="48"/>
      <c r="J49" s="16">
        <v>0.1888</v>
      </c>
      <c r="K49" s="16"/>
      <c r="L49" s="16">
        <v>0.188</v>
      </c>
      <c r="M49" s="16"/>
      <c r="N49" s="13"/>
      <c r="O49" s="13"/>
      <c r="P49" s="13"/>
      <c r="Q49" s="13"/>
      <c r="R49" s="13"/>
      <c r="S49" s="11"/>
    </row>
    <row r="50" spans="1:19" ht="12.75" customHeight="1">
      <c r="A50" s="9"/>
      <c r="B50" s="19"/>
      <c r="C50" s="47" t="s">
        <v>36</v>
      </c>
      <c r="D50" s="48"/>
      <c r="E50" s="13">
        <v>16</v>
      </c>
      <c r="F50" s="13"/>
      <c r="G50" s="13"/>
      <c r="H50" s="47" t="s">
        <v>20</v>
      </c>
      <c r="I50" s="48"/>
      <c r="J50" s="16">
        <v>2.23E-2</v>
      </c>
      <c r="K50" s="16"/>
      <c r="L50" s="16">
        <v>0</v>
      </c>
      <c r="M50" s="16"/>
      <c r="N50" s="13"/>
      <c r="O50" s="13"/>
      <c r="P50" s="13"/>
      <c r="Q50" s="13"/>
      <c r="R50" s="13"/>
      <c r="S50" s="11"/>
    </row>
    <row r="51" spans="1:19" ht="12.75" customHeight="1">
      <c r="A51" s="9"/>
      <c r="B51" s="19"/>
      <c r="C51" s="47"/>
      <c r="D51" s="48"/>
      <c r="E51" s="13"/>
      <c r="F51" s="13"/>
      <c r="G51" s="13"/>
      <c r="H51" s="47" t="s">
        <v>21</v>
      </c>
      <c r="I51" s="48"/>
      <c r="J51" s="16">
        <v>3.2000000000000001E-2</v>
      </c>
      <c r="K51" s="16"/>
      <c r="L51" s="16">
        <v>3.2000000000000001E-2</v>
      </c>
      <c r="M51" s="16"/>
      <c r="N51" s="13"/>
      <c r="O51" s="13"/>
      <c r="P51" s="13"/>
      <c r="Q51" s="13"/>
      <c r="R51" s="13"/>
      <c r="S51" s="11"/>
    </row>
    <row r="52" spans="1:19" ht="12.75" customHeight="1">
      <c r="A52" s="9"/>
      <c r="B52" s="19"/>
      <c r="C52" s="14"/>
      <c r="D52" s="14"/>
      <c r="E52" s="13"/>
      <c r="F52" s="13"/>
      <c r="G52" s="13"/>
      <c r="H52" s="47" t="s">
        <v>23</v>
      </c>
      <c r="I52" s="48"/>
      <c r="J52" s="16">
        <v>3.2000000000000001E-2</v>
      </c>
      <c r="K52" s="16"/>
      <c r="L52" s="16">
        <v>3.2000000000000001E-2</v>
      </c>
      <c r="M52" s="16"/>
      <c r="N52" s="13"/>
      <c r="O52" s="13"/>
      <c r="P52" s="13"/>
      <c r="Q52" s="13"/>
      <c r="R52" s="13"/>
      <c r="S52" s="11"/>
    </row>
    <row r="53" spans="1:19" ht="12.75" customHeight="1">
      <c r="A53" s="9"/>
      <c r="B53" s="19"/>
      <c r="C53" s="47"/>
      <c r="D53" s="48"/>
      <c r="E53" s="13"/>
      <c r="F53" s="13"/>
      <c r="G53" s="13"/>
      <c r="H53" s="47" t="s">
        <v>37</v>
      </c>
      <c r="I53" s="48"/>
      <c r="J53" s="16">
        <v>0.01</v>
      </c>
      <c r="K53" s="16"/>
      <c r="L53" s="16">
        <v>0.01</v>
      </c>
      <c r="M53" s="16"/>
      <c r="N53" s="13"/>
      <c r="O53" s="13"/>
      <c r="P53" s="13"/>
      <c r="Q53" s="13"/>
      <c r="R53" s="13"/>
      <c r="S53" s="11"/>
    </row>
    <row r="54" spans="1:19" ht="12.75" customHeight="1">
      <c r="A54" s="9"/>
      <c r="B54" s="19"/>
      <c r="C54" s="47"/>
      <c r="D54" s="48"/>
      <c r="E54" s="13"/>
      <c r="F54" s="13"/>
      <c r="G54" s="13"/>
      <c r="H54" s="47" t="s">
        <v>38</v>
      </c>
      <c r="I54" s="48"/>
      <c r="J54" s="16">
        <v>0.14330000000000001</v>
      </c>
      <c r="K54" s="16"/>
      <c r="L54" s="16">
        <v>0.10879999999999999</v>
      </c>
      <c r="M54" s="16"/>
      <c r="N54" s="13"/>
      <c r="O54" s="13"/>
      <c r="P54" s="13"/>
      <c r="Q54" s="13"/>
      <c r="R54" s="13"/>
      <c r="S54" s="11"/>
    </row>
    <row r="55" spans="1:19" ht="12.75" hidden="1" customHeight="1">
      <c r="A55" s="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1"/>
    </row>
    <row r="56" spans="1:19" ht="12.75" hidden="1" customHeight="1">
      <c r="A56" s="1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12"/>
    </row>
    <row r="57" spans="1:19" ht="12.75" hidden="1" customHeight="1">
      <c r="A57" s="1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12"/>
    </row>
    <row r="58" spans="1:19" ht="12.75" hidden="1" customHeight="1">
      <c r="A58" s="1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12"/>
    </row>
    <row r="59" spans="1:19" ht="12.75" hidden="1" customHeight="1">
      <c r="A59" s="1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12"/>
    </row>
    <row r="60" spans="1:19" ht="12.75" hidden="1" customHeight="1">
      <c r="A60" s="1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12"/>
    </row>
    <row r="61" spans="1:19" ht="12.75" hidden="1" customHeight="1">
      <c r="A61" s="1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12"/>
    </row>
    <row r="62" spans="1:19" ht="12.75" hidden="1" customHeight="1">
      <c r="A62" s="1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12"/>
    </row>
    <row r="63" spans="1:19" ht="12.75" hidden="1" customHeight="1">
      <c r="A63" s="1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12"/>
    </row>
    <row r="64" spans="1:19" ht="12.75" hidden="1" customHeight="1">
      <c r="A64" s="1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12"/>
    </row>
    <row r="65" spans="1:19" ht="12.75" hidden="1" customHeight="1">
      <c r="A65" s="1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12"/>
    </row>
    <row r="66" spans="1:19" ht="12.75" hidden="1" customHeight="1">
      <c r="A66" s="10"/>
      <c r="B66" s="20"/>
      <c r="C66" s="20"/>
      <c r="D66" s="2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12"/>
    </row>
    <row r="67" spans="1:19" ht="12.75" customHeight="1">
      <c r="A67" s="1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12"/>
    </row>
    <row r="68" spans="1:19" ht="12.75" customHeight="1">
      <c r="A68" s="10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ht="12.75" customHeight="1">
      <c r="A69" s="10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2.75" customHeight="1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12.75" customHeight="1">
      <c r="A71" s="10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2.75" customHeight="1">
      <c r="A72" s="10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2.75" customHeight="1">
      <c r="A73" s="10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ht="12.75" customHeight="1">
      <c r="A74" s="10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ht="12.75" customHeight="1">
      <c r="A75" s="10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ht="12.75" customHeight="1">
      <c r="A76" s="10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ht="12.75" customHeight="1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ht="12.75" customHeight="1">
      <c r="A78" s="10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ht="12.75" customHeight="1">
      <c r="A79" s="10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ht="12.75" customHeight="1">
      <c r="A80" s="10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ht="12.75" customHeight="1">
      <c r="A81" s="10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ht="12.75" customHeight="1">
      <c r="A82" s="10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ht="12.75" customHeight="1">
      <c r="A83" s="10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ht="12.75" customHeight="1">
      <c r="A84" s="10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ht="12.75" customHeight="1">
      <c r="A85" s="10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ht="12.75" customHeight="1">
      <c r="A86" s="10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ht="12.75" customHeight="1">
      <c r="A87" s="10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ht="12.75" customHeight="1">
      <c r="A88" s="10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ht="12.75" customHeight="1">
      <c r="A89" s="10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ht="12.75" customHeight="1">
      <c r="A90" s="10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ht="12.75" customHeight="1">
      <c r="A91" s="10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ht="12.75" customHeight="1">
      <c r="A92" s="10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ht="12.75" customHeight="1">
      <c r="A93" s="10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ht="12.75" customHeight="1">
      <c r="A94" s="10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ht="12.75" customHeight="1">
      <c r="A95" s="10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ht="12.75" customHeight="1">
      <c r="A96" s="10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ht="12.75" customHeight="1">
      <c r="A97" s="10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ht="12.75" customHeight="1">
      <c r="A98" s="10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ht="12.75" customHeight="1">
      <c r="A99" s="10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ht="12.75" customHeight="1">
      <c r="A100" s="10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ht="12.75" customHeight="1">
      <c r="A101" s="10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ht="12.75" customHeight="1">
      <c r="A102" s="10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0"/>
    </row>
    <row r="103" spans="1:19" ht="12.75" customHeight="1">
      <c r="A103" s="10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0"/>
    </row>
    <row r="104" spans="1:19" ht="12.75" customHeight="1">
      <c r="A104" s="10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0"/>
    </row>
    <row r="105" spans="1:19" ht="12.75" customHeight="1">
      <c r="A105" s="10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0"/>
    </row>
    <row r="106" spans="1:19" ht="12.75" customHeight="1">
      <c r="A106" s="10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0"/>
    </row>
    <row r="107" spans="1:19" ht="12.75" customHeight="1">
      <c r="A107" s="1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0"/>
    </row>
    <row r="108" spans="1:19" ht="12.75" customHeight="1">
      <c r="A108" s="1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0"/>
    </row>
    <row r="109" spans="1:19" ht="12.75" customHeight="1">
      <c r="A109" s="10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0"/>
    </row>
    <row r="110" spans="1:19" ht="12.75" customHeight="1">
      <c r="A110" s="10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0"/>
    </row>
    <row r="111" spans="1:19" ht="12.75" customHeight="1">
      <c r="A111" s="10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0"/>
    </row>
    <row r="112" spans="1:19" ht="12.75" customHeight="1">
      <c r="A112" s="10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0"/>
    </row>
    <row r="113" spans="1:19" ht="12.75" customHeight="1">
      <c r="A113" s="10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0"/>
    </row>
    <row r="114" spans="1:19" ht="12.75" customHeight="1">
      <c r="A114" s="10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0"/>
    </row>
    <row r="115" spans="1:19" ht="12.75" customHeight="1">
      <c r="A115" s="10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0"/>
    </row>
    <row r="116" spans="1:19" ht="12.75" customHeight="1">
      <c r="A116" s="10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0"/>
    </row>
    <row r="117" spans="1:19" ht="12.75" customHeight="1">
      <c r="A117" s="10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0"/>
    </row>
    <row r="118" spans="1:19" ht="12.75" customHeight="1">
      <c r="A118" s="10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0"/>
    </row>
    <row r="119" spans="1:19" ht="12.75" customHeight="1">
      <c r="A119" s="10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0"/>
    </row>
    <row r="120" spans="1:19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1:19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19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1:19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1:19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1:19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1:19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1:19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1:19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1:19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1:1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1:19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1:19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1:19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1:19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1:19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1:19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1:19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1:19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1:19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1:1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1:19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1:19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1:19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1:19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1:19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 spans="1:19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1:19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 spans="1:19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1:19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1:1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 spans="1:19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 spans="1:19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1:19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 spans="1:19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1:19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 spans="1:19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 spans="1:19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 spans="1:19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 spans="1:19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 spans="1:1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 spans="1:19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 spans="1:19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 spans="1:19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 spans="1:19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 spans="1:19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 spans="1:19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 spans="1:19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 spans="1:19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</row>
    <row r="178" spans="1:19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</row>
    <row r="179" spans="1:1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</row>
    <row r="180" spans="1:19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</row>
    <row r="181" spans="1:19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</row>
    <row r="182" spans="1:19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</row>
    <row r="183" spans="1:19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</row>
    <row r="184" spans="1:19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</row>
    <row r="185" spans="1:19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</row>
    <row r="186" spans="1:19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</row>
    <row r="187" spans="1:19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</row>
    <row r="188" spans="1:19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</row>
    <row r="189" spans="1:1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</row>
    <row r="190" spans="1:19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 spans="1:19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1:19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1:19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 spans="1:19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 spans="1:19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 spans="1:19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</row>
    <row r="198" spans="1:19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</row>
    <row r="199" spans="1:1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</row>
    <row r="200" spans="1:19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</row>
    <row r="201" spans="1:19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</row>
    <row r="202" spans="1:19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</row>
    <row r="203" spans="1:19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</row>
    <row r="204" spans="1:19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</row>
    <row r="205" spans="1:19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</row>
    <row r="206" spans="1:19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 spans="1:19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1:1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1:19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 spans="1:19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</row>
    <row r="212" spans="1:19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</row>
    <row r="213" spans="1:19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</row>
    <row r="214" spans="1:19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</row>
    <row r="215" spans="1:19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</row>
    <row r="216" spans="1:19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</row>
    <row r="217" spans="1:19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</row>
    <row r="218" spans="1:19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</row>
    <row r="219" spans="1:1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</row>
    <row r="220" spans="1:19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</row>
    <row r="221" spans="1:19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</row>
    <row r="222" spans="1:19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</row>
    <row r="223" spans="1:19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</row>
    <row r="224" spans="1:19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</row>
    <row r="225" spans="1:19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</row>
    <row r="226" spans="1:19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</row>
    <row r="227" spans="1:19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</row>
    <row r="228" spans="1:19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</row>
    <row r="229" spans="1:1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</row>
    <row r="230" spans="1:19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</row>
    <row r="231" spans="1:19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</row>
    <row r="232" spans="1:19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</row>
    <row r="233" spans="1:19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</row>
    <row r="234" spans="1:19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</row>
    <row r="235" spans="1:19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</row>
    <row r="236" spans="1:19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</row>
    <row r="237" spans="1:19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</row>
    <row r="238" spans="1:19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</row>
    <row r="239" spans="1:1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</row>
    <row r="240" spans="1:19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</row>
    <row r="241" spans="1:19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</row>
    <row r="242" spans="1:19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</row>
    <row r="243" spans="1:19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</row>
    <row r="244" spans="1:19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</row>
    <row r="245" spans="1:19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</row>
    <row r="246" spans="1:19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</row>
    <row r="247" spans="1:19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</row>
    <row r="248" spans="1:19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</row>
    <row r="249" spans="1:1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</row>
    <row r="250" spans="1:19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</row>
    <row r="251" spans="1:19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</row>
    <row r="252" spans="1:19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</row>
    <row r="253" spans="1:19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</row>
    <row r="254" spans="1:19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</row>
    <row r="255" spans="1:19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</row>
    <row r="256" spans="1:19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</row>
    <row r="257" spans="1:19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</row>
    <row r="258" spans="1:19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</row>
    <row r="259" spans="1:1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</row>
    <row r="260" spans="1:19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</row>
    <row r="261" spans="1:19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</row>
    <row r="262" spans="1:19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</row>
    <row r="263" spans="1:19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</row>
    <row r="264" spans="1:19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</row>
    <row r="265" spans="1:19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</row>
    <row r="266" spans="1:19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</row>
    <row r="267" spans="1:19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</row>
    <row r="268" spans="1:19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</row>
    <row r="269" spans="1:1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</row>
    <row r="270" spans="1:19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</row>
    <row r="271" spans="1:19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</row>
    <row r="272" spans="1:19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</row>
    <row r="273" spans="1:19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</row>
    <row r="274" spans="1:19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</row>
    <row r="275" spans="1:19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</row>
    <row r="276" spans="1:19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</row>
    <row r="277" spans="1:19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</row>
    <row r="278" spans="1:19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</row>
    <row r="279" spans="1:1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</row>
    <row r="280" spans="1:19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</row>
    <row r="281" spans="1:19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</row>
    <row r="282" spans="1:19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</row>
    <row r="283" spans="1:19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</row>
    <row r="284" spans="1:19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</row>
    <row r="285" spans="1:19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</row>
    <row r="286" spans="1:19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</row>
    <row r="287" spans="1:19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</row>
    <row r="288" spans="1:19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</row>
    <row r="289" spans="1:1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</row>
    <row r="290" spans="1:19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</row>
    <row r="291" spans="1:19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</row>
    <row r="292" spans="1:19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</row>
    <row r="293" spans="1:19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</row>
    <row r="294" spans="1:19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</row>
    <row r="295" spans="1:19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</row>
    <row r="296" spans="1:19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</row>
    <row r="297" spans="1:19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</row>
    <row r="298" spans="1:19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</row>
    <row r="299" spans="1:1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</row>
    <row r="300" spans="1:19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</row>
    <row r="301" spans="1:19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</row>
    <row r="302" spans="1:19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</row>
    <row r="303" spans="1:19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</row>
    <row r="304" spans="1:19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</row>
    <row r="305" spans="1:19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</row>
    <row r="306" spans="1:19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</row>
    <row r="307" spans="1:19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</row>
    <row r="308" spans="1:19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</row>
    <row r="309" spans="1:1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</row>
    <row r="310" spans="1:19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</row>
    <row r="311" spans="1:19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</row>
    <row r="312" spans="1:19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</row>
    <row r="313" spans="1:19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</row>
    <row r="314" spans="1:19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</row>
    <row r="315" spans="1:19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</row>
    <row r="316" spans="1:19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</row>
    <row r="317" spans="1:19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</row>
    <row r="318" spans="1:19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</row>
    <row r="319" spans="1:1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</row>
    <row r="320" spans="1:19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</row>
    <row r="321" spans="1:19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</row>
    <row r="322" spans="1:19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</row>
    <row r="323" spans="1:19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</row>
    <row r="324" spans="1:19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</row>
    <row r="325" spans="1:19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</row>
    <row r="326" spans="1:19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</row>
    <row r="327" spans="1:19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</row>
    <row r="328" spans="1:19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</row>
    <row r="329" spans="1:1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</row>
    <row r="330" spans="1:19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</row>
    <row r="331" spans="1:19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</row>
    <row r="332" spans="1:19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</row>
    <row r="333" spans="1:19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</row>
    <row r="334" spans="1:19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</row>
    <row r="335" spans="1:19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</row>
    <row r="336" spans="1:19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</row>
    <row r="337" spans="1:19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</row>
    <row r="338" spans="1:19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</row>
    <row r="339" spans="1:1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</row>
    <row r="340" spans="1:19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</row>
    <row r="341" spans="1:19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</row>
    <row r="342" spans="1:19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</row>
    <row r="343" spans="1:19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</row>
    <row r="344" spans="1:19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</row>
    <row r="345" spans="1:19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</row>
    <row r="346" spans="1:19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</row>
    <row r="347" spans="1:19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</row>
    <row r="348" spans="1:19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</row>
    <row r="349" spans="1:1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</row>
    <row r="350" spans="1:19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</row>
    <row r="351" spans="1:19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</row>
    <row r="352" spans="1:19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</row>
    <row r="353" spans="1:19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</row>
    <row r="354" spans="1:19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</row>
    <row r="355" spans="1:19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</row>
    <row r="356" spans="1:19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</row>
    <row r="357" spans="1:19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</row>
    <row r="358" spans="1:19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</row>
    <row r="359" spans="1:1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</row>
    <row r="360" spans="1:19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</row>
    <row r="361" spans="1:19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</row>
    <row r="362" spans="1:19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</row>
    <row r="363" spans="1:19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</row>
    <row r="364" spans="1:19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</row>
    <row r="365" spans="1:19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</row>
    <row r="366" spans="1:19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</row>
    <row r="367" spans="1:19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</row>
    <row r="368" spans="1:19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</row>
    <row r="369" spans="1:1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</row>
    <row r="370" spans="1:19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</row>
    <row r="371" spans="1:19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</row>
    <row r="372" spans="1:19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</row>
    <row r="373" spans="1:19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</row>
    <row r="374" spans="1:19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</row>
    <row r="375" spans="1:19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</row>
    <row r="376" spans="1:19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</row>
    <row r="377" spans="1:19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</row>
    <row r="378" spans="1:19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</row>
    <row r="379" spans="1:1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</row>
    <row r="380" spans="1:19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</row>
    <row r="381" spans="1:19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</row>
    <row r="382" spans="1:19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</row>
    <row r="383" spans="1:19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</row>
    <row r="384" spans="1:19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</row>
    <row r="385" spans="1:19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</row>
    <row r="386" spans="1:19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</row>
    <row r="387" spans="1:19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</row>
    <row r="388" spans="1:19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</row>
    <row r="389" spans="1:1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</row>
    <row r="390" spans="1:19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</row>
    <row r="391" spans="1:19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</row>
    <row r="392" spans="1:19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</row>
    <row r="393" spans="1:19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</row>
    <row r="394" spans="1:19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</row>
    <row r="395" spans="1:19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</row>
    <row r="396" spans="1:19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</row>
    <row r="397" spans="1:19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</row>
    <row r="398" spans="1:19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</row>
    <row r="399" spans="1:1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</row>
    <row r="400" spans="1:19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</row>
    <row r="401" spans="1:19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</row>
    <row r="402" spans="1:19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</row>
    <row r="403" spans="1:19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</row>
    <row r="404" spans="1:19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</row>
    <row r="405" spans="1:19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</row>
    <row r="406" spans="1:19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</row>
    <row r="407" spans="1:19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</row>
    <row r="408" spans="1:19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</row>
    <row r="409" spans="1:1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</row>
    <row r="410" spans="1:19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</row>
    <row r="411" spans="1:19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</row>
    <row r="412" spans="1:19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</row>
    <row r="413" spans="1:19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</row>
    <row r="414" spans="1:19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</row>
    <row r="415" spans="1:19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</row>
    <row r="416" spans="1:19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</row>
    <row r="417" spans="1:19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</row>
    <row r="418" spans="1:19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</row>
    <row r="419" spans="1:1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</row>
    <row r="420" spans="1:19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</row>
    <row r="421" spans="1:19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</row>
    <row r="422" spans="1:19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</row>
    <row r="423" spans="1:19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</row>
    <row r="424" spans="1:19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</row>
    <row r="425" spans="1:19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</row>
    <row r="426" spans="1:19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</row>
    <row r="427" spans="1:19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</row>
    <row r="428" spans="1:19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</row>
    <row r="429" spans="1:1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</row>
    <row r="430" spans="1:19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</row>
    <row r="431" spans="1:19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</row>
    <row r="432" spans="1:19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</row>
    <row r="433" spans="1:19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</row>
    <row r="434" spans="1:19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</row>
    <row r="435" spans="1:19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</row>
    <row r="436" spans="1:19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</row>
    <row r="437" spans="1:19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</row>
    <row r="438" spans="1:19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</row>
    <row r="439" spans="1:1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</row>
    <row r="440" spans="1:19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</row>
    <row r="441" spans="1:19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</row>
    <row r="442" spans="1:19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</row>
    <row r="443" spans="1:19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</row>
    <row r="444" spans="1:19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</row>
    <row r="445" spans="1:19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</row>
    <row r="446" spans="1:19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</row>
    <row r="447" spans="1:19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</row>
    <row r="448" spans="1:19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</row>
    <row r="449" spans="1:1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</row>
    <row r="450" spans="1:19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</row>
    <row r="451" spans="1:19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</row>
    <row r="452" spans="1:19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</row>
    <row r="453" spans="1:19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</row>
    <row r="454" spans="1:19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</row>
    <row r="455" spans="1:19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</row>
    <row r="456" spans="1:19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</row>
    <row r="457" spans="1:19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</row>
    <row r="458" spans="1:19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</row>
    <row r="459" spans="1:1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</row>
    <row r="460" spans="1:19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</row>
    <row r="461" spans="1:19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</row>
    <row r="462" spans="1:19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</row>
    <row r="463" spans="1:19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</row>
    <row r="464" spans="1:19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</row>
    <row r="465" spans="1:19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</row>
    <row r="466" spans="1:19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</row>
    <row r="467" spans="1:19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</row>
    <row r="468" spans="1:19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</row>
    <row r="469" spans="1:1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</row>
    <row r="470" spans="1:19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</row>
    <row r="471" spans="1:19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</row>
    <row r="472" spans="1:19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</row>
    <row r="473" spans="1:19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</row>
    <row r="474" spans="1:19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</row>
    <row r="475" spans="1:19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</row>
    <row r="476" spans="1:19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</row>
    <row r="477" spans="1:19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</row>
    <row r="478" spans="1:19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</row>
    <row r="479" spans="1:1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</row>
    <row r="480" spans="1:19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</row>
    <row r="481" spans="1:19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</row>
    <row r="482" spans="1:19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</row>
    <row r="483" spans="1:19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</row>
    <row r="484" spans="1:19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</row>
    <row r="485" spans="1:19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</row>
    <row r="486" spans="1:19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</row>
    <row r="487" spans="1:19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</row>
    <row r="488" spans="1:19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</row>
    <row r="489" spans="1:1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</row>
    <row r="490" spans="1:19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</row>
    <row r="491" spans="1:19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</row>
    <row r="492" spans="1:19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</row>
    <row r="493" spans="1:19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</row>
    <row r="494" spans="1:19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</row>
    <row r="495" spans="1:19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</row>
    <row r="496" spans="1:19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</row>
    <row r="497" spans="1:19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</row>
    <row r="498" spans="1:19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</row>
    <row r="499" spans="1:1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</row>
    <row r="500" spans="1:19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</row>
    <row r="501" spans="1:19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</row>
    <row r="502" spans="1:19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</row>
    <row r="503" spans="1:19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</row>
    <row r="504" spans="1:19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</row>
    <row r="505" spans="1:19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</row>
    <row r="506" spans="1:19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</row>
    <row r="507" spans="1:19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</row>
    <row r="508" spans="1:19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</row>
    <row r="509" spans="1:1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</row>
    <row r="510" spans="1:19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</row>
    <row r="511" spans="1:19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</row>
    <row r="512" spans="1:19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</row>
    <row r="513" spans="1:19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</row>
    <row r="514" spans="1:19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</row>
    <row r="515" spans="1:19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</row>
    <row r="516" spans="1:19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</row>
    <row r="517" spans="1:19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</row>
    <row r="518" spans="1:19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</row>
    <row r="519" spans="1:1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</row>
    <row r="520" spans="1:19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</row>
    <row r="521" spans="1:19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</row>
    <row r="522" spans="1:19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</row>
    <row r="523" spans="1:19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</row>
    <row r="524" spans="1:19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</row>
    <row r="525" spans="1:19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</row>
    <row r="526" spans="1:19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</row>
    <row r="527" spans="1:19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</row>
    <row r="528" spans="1:19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</row>
    <row r="529" spans="1:1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</row>
    <row r="530" spans="1:19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</row>
    <row r="531" spans="1:19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</row>
    <row r="532" spans="1:19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</row>
    <row r="533" spans="1:19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</row>
    <row r="534" spans="1:19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</row>
    <row r="535" spans="1:19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</row>
    <row r="536" spans="1:19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</row>
    <row r="537" spans="1:19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</row>
    <row r="538" spans="1:19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</row>
    <row r="539" spans="1:1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</row>
    <row r="540" spans="1:19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</row>
    <row r="541" spans="1:19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</row>
    <row r="542" spans="1:19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</row>
    <row r="543" spans="1:19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</row>
    <row r="544" spans="1:19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</row>
    <row r="545" spans="1:19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</row>
    <row r="546" spans="1:19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</row>
    <row r="547" spans="1:19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</row>
    <row r="548" spans="1:19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</row>
    <row r="549" spans="1:1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</row>
    <row r="550" spans="1:19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</row>
    <row r="551" spans="1:19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</row>
    <row r="552" spans="1:19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</row>
    <row r="553" spans="1:19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</row>
    <row r="554" spans="1:19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</row>
    <row r="555" spans="1:19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</row>
    <row r="556" spans="1:19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</row>
    <row r="557" spans="1:19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</row>
    <row r="558" spans="1:19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</row>
    <row r="559" spans="1:1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</row>
    <row r="560" spans="1:19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</row>
    <row r="561" spans="1:19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</row>
    <row r="562" spans="1:19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</row>
    <row r="563" spans="1:19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</row>
    <row r="564" spans="1:19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</row>
    <row r="565" spans="1:19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</row>
    <row r="566" spans="1:19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</row>
    <row r="567" spans="1:19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</row>
    <row r="568" spans="1:19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</row>
    <row r="569" spans="1:1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</row>
    <row r="570" spans="1:19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</row>
    <row r="571" spans="1:19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</row>
    <row r="572" spans="1:19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</row>
    <row r="573" spans="1:19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</row>
    <row r="574" spans="1:19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</row>
    <row r="575" spans="1:19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</row>
    <row r="576" spans="1:19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</row>
    <row r="577" spans="1:19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</row>
    <row r="578" spans="1:19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</row>
    <row r="579" spans="1:1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</row>
    <row r="580" spans="1:19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</row>
    <row r="581" spans="1:19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</row>
    <row r="582" spans="1:19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</row>
    <row r="583" spans="1:19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</row>
    <row r="584" spans="1:19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</row>
    <row r="585" spans="1:19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</row>
    <row r="586" spans="1:19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</row>
    <row r="587" spans="1:19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</row>
    <row r="588" spans="1:19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</row>
    <row r="589" spans="1:1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</row>
    <row r="590" spans="1:19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</row>
    <row r="591" spans="1:19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</row>
    <row r="592" spans="1:19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</row>
    <row r="593" spans="1:19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</row>
    <row r="594" spans="1:19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</row>
    <row r="595" spans="1:19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</row>
    <row r="596" spans="1:19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</row>
    <row r="597" spans="1:19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</row>
    <row r="598" spans="1:19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</row>
    <row r="599" spans="1:1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</row>
    <row r="600" spans="1:19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</row>
    <row r="601" spans="1:19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</row>
    <row r="602" spans="1:19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</row>
    <row r="603" spans="1:19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</row>
    <row r="604" spans="1:19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</row>
    <row r="605" spans="1:19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</row>
    <row r="606" spans="1:19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</row>
    <row r="607" spans="1:19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</row>
    <row r="608" spans="1:19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</row>
    <row r="609" spans="1:1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</row>
    <row r="610" spans="1:19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</row>
    <row r="611" spans="1:19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</row>
    <row r="612" spans="1:19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</row>
    <row r="613" spans="1:19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</row>
    <row r="614" spans="1:19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</row>
    <row r="615" spans="1:19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</row>
    <row r="616" spans="1:19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</row>
    <row r="617" spans="1:19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</row>
    <row r="618" spans="1:19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</row>
    <row r="619" spans="1:1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</row>
    <row r="620" spans="1:19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</row>
    <row r="621" spans="1:19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</row>
    <row r="622" spans="1:19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</row>
    <row r="623" spans="1:19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</row>
    <row r="624" spans="1:19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</row>
    <row r="625" spans="1:19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</row>
    <row r="626" spans="1:19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</row>
    <row r="627" spans="1:19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</row>
    <row r="628" spans="1:19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</row>
    <row r="629" spans="1:1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</row>
    <row r="630" spans="1:19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</row>
    <row r="631" spans="1:19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</row>
    <row r="632" spans="1:19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</row>
    <row r="633" spans="1:19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</row>
    <row r="634" spans="1:19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</row>
    <row r="635" spans="1:19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</row>
    <row r="636" spans="1:19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</row>
    <row r="637" spans="1:19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</row>
    <row r="638" spans="1:19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</row>
    <row r="639" spans="1:1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</row>
    <row r="640" spans="1:19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</row>
    <row r="641" spans="1:19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</row>
    <row r="642" spans="1:19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</row>
    <row r="643" spans="1:19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</row>
    <row r="644" spans="1:19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</row>
    <row r="645" spans="1:19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</row>
    <row r="646" spans="1:19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</row>
    <row r="647" spans="1:19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</row>
    <row r="648" spans="1:19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</row>
    <row r="649" spans="1:1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</row>
    <row r="650" spans="1:19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</row>
    <row r="651" spans="1:19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</row>
    <row r="652" spans="1:19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</row>
    <row r="653" spans="1:19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</row>
    <row r="654" spans="1:19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</row>
    <row r="655" spans="1:19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</row>
    <row r="656" spans="1:19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</row>
    <row r="657" spans="1:19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</row>
    <row r="658" spans="1:19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</row>
    <row r="659" spans="1:1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</row>
    <row r="660" spans="1:19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</row>
    <row r="661" spans="1:19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</row>
    <row r="662" spans="1:19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</row>
    <row r="663" spans="1:19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</row>
    <row r="664" spans="1:19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</row>
    <row r="665" spans="1:19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</row>
    <row r="666" spans="1:19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</row>
    <row r="667" spans="1:19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</row>
    <row r="668" spans="1:19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</row>
    <row r="669" spans="1:1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</row>
    <row r="670" spans="1:19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</row>
    <row r="671" spans="1:19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</row>
    <row r="672" spans="1:19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</row>
    <row r="673" spans="1:19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</row>
    <row r="674" spans="1:19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</row>
    <row r="675" spans="1:19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</row>
    <row r="676" spans="1:19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</row>
    <row r="677" spans="1:19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</row>
    <row r="678" spans="1:19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</row>
    <row r="679" spans="1:1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</row>
    <row r="680" spans="1:19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</row>
    <row r="681" spans="1:19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</row>
    <row r="682" spans="1:19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</row>
    <row r="683" spans="1:19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</row>
    <row r="684" spans="1:19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</row>
    <row r="685" spans="1:19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</row>
    <row r="686" spans="1:19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</row>
    <row r="687" spans="1:19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</row>
    <row r="688" spans="1:19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</row>
    <row r="689" spans="1:1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</row>
    <row r="690" spans="1:19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</row>
    <row r="691" spans="1:19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</row>
    <row r="692" spans="1:19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</row>
    <row r="693" spans="1:19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</row>
    <row r="694" spans="1:19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</row>
    <row r="695" spans="1:19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</row>
    <row r="696" spans="1:19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</row>
    <row r="697" spans="1:19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</row>
    <row r="698" spans="1:19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</row>
    <row r="699" spans="1:1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</row>
    <row r="700" spans="1:19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</row>
    <row r="701" spans="1:19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</row>
    <row r="702" spans="1:19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</row>
    <row r="703" spans="1:19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</row>
    <row r="704" spans="1:19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</row>
    <row r="705" spans="1:19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</row>
    <row r="706" spans="1:19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</row>
    <row r="707" spans="1:19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</row>
    <row r="708" spans="1:19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</row>
    <row r="709" spans="1:1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</row>
    <row r="710" spans="1:19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</row>
    <row r="711" spans="1:19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</row>
    <row r="712" spans="1:19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</row>
    <row r="713" spans="1:19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</row>
    <row r="714" spans="1:19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</row>
    <row r="715" spans="1:19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</row>
    <row r="716" spans="1:19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</row>
    <row r="717" spans="1:19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</row>
    <row r="718" spans="1:19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</row>
    <row r="719" spans="1:1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</row>
    <row r="720" spans="1:19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</row>
    <row r="721" spans="1:19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</row>
    <row r="722" spans="1:19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</row>
    <row r="723" spans="1:19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</row>
    <row r="724" spans="1:19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</row>
    <row r="725" spans="1:19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</row>
    <row r="726" spans="1:19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</row>
    <row r="727" spans="1:19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</row>
    <row r="728" spans="1:19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</row>
    <row r="729" spans="1:1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</row>
    <row r="730" spans="1:19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</row>
    <row r="731" spans="1:19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</row>
    <row r="732" spans="1:19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</row>
    <row r="733" spans="1:19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</row>
    <row r="734" spans="1:19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</row>
    <row r="735" spans="1:19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</row>
    <row r="736" spans="1:19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</row>
    <row r="737" spans="1:19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</row>
    <row r="738" spans="1:19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</row>
    <row r="739" spans="1:1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</row>
    <row r="740" spans="1:19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</row>
    <row r="741" spans="1:19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</row>
    <row r="742" spans="1:19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</row>
    <row r="743" spans="1:19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</row>
    <row r="744" spans="1:19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</row>
    <row r="745" spans="1:19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</row>
    <row r="746" spans="1:19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</row>
    <row r="747" spans="1:19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</row>
    <row r="748" spans="1:19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</row>
    <row r="749" spans="1:1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</row>
    <row r="750" spans="1:19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</row>
    <row r="751" spans="1:19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</row>
    <row r="752" spans="1:19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</row>
    <row r="753" spans="1:19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</row>
    <row r="754" spans="1:19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</row>
    <row r="755" spans="1:19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</row>
    <row r="756" spans="1:19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</row>
    <row r="757" spans="1:19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</row>
    <row r="758" spans="1:19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</row>
    <row r="759" spans="1:1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</row>
    <row r="760" spans="1:19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</row>
    <row r="761" spans="1:19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</row>
    <row r="762" spans="1:19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</row>
    <row r="763" spans="1:19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</row>
    <row r="764" spans="1:19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</row>
    <row r="765" spans="1:19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</row>
    <row r="766" spans="1:19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</row>
    <row r="767" spans="1:19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</row>
    <row r="768" spans="1:19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</row>
    <row r="769" spans="1:1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</row>
    <row r="770" spans="1:19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</row>
    <row r="771" spans="1:19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</row>
    <row r="772" spans="1:19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</row>
    <row r="773" spans="1:19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</row>
    <row r="774" spans="1:19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</row>
    <row r="775" spans="1:19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</row>
    <row r="776" spans="1:19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</row>
    <row r="777" spans="1:19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</row>
    <row r="778" spans="1:19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</row>
    <row r="779" spans="1:1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</row>
    <row r="780" spans="1:19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</row>
    <row r="781" spans="1:19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</row>
    <row r="782" spans="1:19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</row>
    <row r="783" spans="1:19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</row>
    <row r="784" spans="1:19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</row>
    <row r="785" spans="1:19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</row>
    <row r="786" spans="1:19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</row>
    <row r="787" spans="1:19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</row>
    <row r="788" spans="1:19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</row>
    <row r="789" spans="1:1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</row>
    <row r="790" spans="1:19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</row>
    <row r="791" spans="1:19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</row>
    <row r="792" spans="1:19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</row>
    <row r="793" spans="1:19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</row>
    <row r="794" spans="1:19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</row>
    <row r="795" spans="1:19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</row>
    <row r="796" spans="1:19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</row>
    <row r="797" spans="1:19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</row>
    <row r="798" spans="1:19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</row>
    <row r="799" spans="1:1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</row>
    <row r="800" spans="1:19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</row>
    <row r="801" spans="1:19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</row>
    <row r="802" spans="1:19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</row>
    <row r="803" spans="1:19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</row>
    <row r="804" spans="1:19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</row>
    <row r="805" spans="1:19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</row>
    <row r="806" spans="1:19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</row>
    <row r="807" spans="1:19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</row>
    <row r="808" spans="1:19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</row>
    <row r="809" spans="1:1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</row>
    <row r="810" spans="1:19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</row>
    <row r="811" spans="1:19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</row>
    <row r="812" spans="1:19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</row>
    <row r="813" spans="1:19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</row>
    <row r="814" spans="1:19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</row>
    <row r="815" spans="1:19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</row>
    <row r="816" spans="1:19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</row>
    <row r="817" spans="1:19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</row>
    <row r="818" spans="1:19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</row>
    <row r="819" spans="1:1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</row>
    <row r="820" spans="1:19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</row>
    <row r="821" spans="1:19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</row>
    <row r="822" spans="1:19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</row>
    <row r="823" spans="1:19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</row>
    <row r="824" spans="1:19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</row>
    <row r="825" spans="1:19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</row>
    <row r="826" spans="1:19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</row>
    <row r="827" spans="1:19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</row>
    <row r="828" spans="1:19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</row>
    <row r="829" spans="1:1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</row>
    <row r="830" spans="1:19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</row>
    <row r="831" spans="1:19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</row>
    <row r="832" spans="1:19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</row>
    <row r="833" spans="1:19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</row>
    <row r="834" spans="1:19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</row>
    <row r="835" spans="1:19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</row>
    <row r="836" spans="1:19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</row>
    <row r="837" spans="1:19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</row>
    <row r="838" spans="1:19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</row>
    <row r="839" spans="1:1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</row>
    <row r="840" spans="1:19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</row>
    <row r="841" spans="1:19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</row>
    <row r="842" spans="1:19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</row>
    <row r="843" spans="1:19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</row>
    <row r="844" spans="1:19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</row>
    <row r="845" spans="1:19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</row>
    <row r="846" spans="1:19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</row>
    <row r="847" spans="1:19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</row>
    <row r="848" spans="1:19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</row>
    <row r="849" spans="1:1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</row>
    <row r="850" spans="1:19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</row>
    <row r="851" spans="1:19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</row>
    <row r="852" spans="1:19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</row>
    <row r="853" spans="1:19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</row>
    <row r="854" spans="1:19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</row>
    <row r="855" spans="1:19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</row>
    <row r="856" spans="1:19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</row>
    <row r="857" spans="1:19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</row>
    <row r="858" spans="1:19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</row>
    <row r="859" spans="1:1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</row>
    <row r="860" spans="1:19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</row>
    <row r="861" spans="1:19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</row>
    <row r="862" spans="1:19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</row>
    <row r="863" spans="1:19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</row>
    <row r="864" spans="1:19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</row>
    <row r="865" spans="1:19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</row>
    <row r="866" spans="1:19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</row>
    <row r="867" spans="1:19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</row>
    <row r="868" spans="1:19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</row>
    <row r="869" spans="1:1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</row>
    <row r="870" spans="1:19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</row>
    <row r="871" spans="1:19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</row>
    <row r="872" spans="1:19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</row>
    <row r="873" spans="1:19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</row>
    <row r="874" spans="1:19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</row>
    <row r="875" spans="1:19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</row>
    <row r="876" spans="1:19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</row>
    <row r="877" spans="1:19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</row>
    <row r="878" spans="1:19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</row>
    <row r="879" spans="1:1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</row>
    <row r="880" spans="1:19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</row>
    <row r="881" spans="1:19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</row>
    <row r="882" spans="1:19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</row>
    <row r="883" spans="1:19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</row>
    <row r="884" spans="1:19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</row>
    <row r="885" spans="1:19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</row>
    <row r="886" spans="1:19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</row>
    <row r="887" spans="1:19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</row>
    <row r="888" spans="1:19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</row>
    <row r="889" spans="1:1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</row>
    <row r="890" spans="1:19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</row>
    <row r="891" spans="1:19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</row>
    <row r="892" spans="1:19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</row>
    <row r="893" spans="1:19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</row>
    <row r="894" spans="1:19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</row>
    <row r="895" spans="1:19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</row>
    <row r="896" spans="1:19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</row>
    <row r="897" spans="1:19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</row>
    <row r="898" spans="1:19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</row>
    <row r="899" spans="1:1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</row>
    <row r="900" spans="1:19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</row>
    <row r="901" spans="1:19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</row>
    <row r="902" spans="1:19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</row>
    <row r="903" spans="1:19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</row>
    <row r="904" spans="1:19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</row>
    <row r="905" spans="1:19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</row>
    <row r="906" spans="1:19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</row>
    <row r="907" spans="1:19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</row>
    <row r="908" spans="1:19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</row>
    <row r="909" spans="1:1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</row>
    <row r="910" spans="1:19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</row>
    <row r="911" spans="1:19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</row>
    <row r="912" spans="1:19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</row>
    <row r="913" spans="1:19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</row>
    <row r="914" spans="1:19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</row>
    <row r="915" spans="1:19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</row>
    <row r="916" spans="1:19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</row>
    <row r="917" spans="1:19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</row>
    <row r="918" spans="1:19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</row>
    <row r="919" spans="1:1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</row>
    <row r="920" spans="1:19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</row>
    <row r="921" spans="1:19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</row>
    <row r="922" spans="1:19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</row>
    <row r="923" spans="1:19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</row>
    <row r="924" spans="1:19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</row>
    <row r="925" spans="1:19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</row>
    <row r="926" spans="1:19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</row>
    <row r="927" spans="1:19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</row>
    <row r="928" spans="1:19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</row>
    <row r="929" spans="1:1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</row>
    <row r="930" spans="1:19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</row>
    <row r="931" spans="1:19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</row>
    <row r="932" spans="1:19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</row>
    <row r="933" spans="1:19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</row>
    <row r="934" spans="1:19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</row>
    <row r="935" spans="1:19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</row>
    <row r="936" spans="1:19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</row>
    <row r="937" spans="1:19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</row>
    <row r="938" spans="1:19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</row>
    <row r="939" spans="1:1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</row>
    <row r="940" spans="1:19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</row>
    <row r="941" spans="1:19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</row>
    <row r="942" spans="1:19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</row>
    <row r="943" spans="1:19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</row>
    <row r="944" spans="1:19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</row>
    <row r="945" spans="1:19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</row>
    <row r="946" spans="1:19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</row>
    <row r="947" spans="1:19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</row>
    <row r="948" spans="1:19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</row>
    <row r="949" spans="1:1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</row>
    <row r="950" spans="1:19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</row>
    <row r="951" spans="1:19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</row>
    <row r="952" spans="1:19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</row>
    <row r="953" spans="1:19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</row>
    <row r="954" spans="1:19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</row>
    <row r="955" spans="1:19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</row>
    <row r="956" spans="1:19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</row>
    <row r="957" spans="1:19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</row>
    <row r="958" spans="1:19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</row>
    <row r="959" spans="1:1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</row>
    <row r="960" spans="1:19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</row>
    <row r="961" spans="1:19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</row>
    <row r="962" spans="1:19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</row>
    <row r="963" spans="1:19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</row>
    <row r="964" spans="1:19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</row>
    <row r="965" spans="1:19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</row>
    <row r="966" spans="1:19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</row>
    <row r="967" spans="1:19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</row>
    <row r="968" spans="1:19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</row>
    <row r="969" spans="1:1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</row>
    <row r="970" spans="1:19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</row>
    <row r="971" spans="1:19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</row>
    <row r="972" spans="1:19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</row>
    <row r="973" spans="1:19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</row>
    <row r="974" spans="1:19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</row>
    <row r="975" spans="1:19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</row>
    <row r="976" spans="1:19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</row>
    <row r="977" spans="1:19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</row>
    <row r="978" spans="1:19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</row>
    <row r="979" spans="1:1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</row>
    <row r="980" spans="1:19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</row>
    <row r="981" spans="1:19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</row>
    <row r="982" spans="1:19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</row>
    <row r="983" spans="1:19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</row>
    <row r="984" spans="1:19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</row>
    <row r="985" spans="1:19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</row>
    <row r="986" spans="1:19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</row>
    <row r="987" spans="1:19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</row>
    <row r="988" spans="1:19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</row>
    <row r="989" spans="1:1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</row>
    <row r="990" spans="1:19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</row>
    <row r="991" spans="1:19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</row>
    <row r="992" spans="1:19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</row>
    <row r="993" spans="1:19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</row>
    <row r="994" spans="1:19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</row>
    <row r="995" spans="1:19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</row>
    <row r="996" spans="1:19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</row>
    <row r="997" spans="1:19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</row>
    <row r="998" spans="1:19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</row>
  </sheetData>
  <mergeCells count="61">
    <mergeCell ref="N40:R40"/>
    <mergeCell ref="N44:Q44"/>
    <mergeCell ref="N42:R42"/>
    <mergeCell ref="N43:Q43"/>
    <mergeCell ref="N41:R41"/>
    <mergeCell ref="D18:E18"/>
    <mergeCell ref="D20:E20"/>
    <mergeCell ref="D22:E22"/>
    <mergeCell ref="D21:E21"/>
    <mergeCell ref="D6:E6"/>
    <mergeCell ref="N7:Q7"/>
    <mergeCell ref="N6:Q6"/>
    <mergeCell ref="C16:H16"/>
    <mergeCell ref="C17:H17"/>
    <mergeCell ref="J8:L8"/>
    <mergeCell ref="D8:E8"/>
    <mergeCell ref="N8:P8"/>
    <mergeCell ref="J10:Q12"/>
    <mergeCell ref="N4:Q4"/>
    <mergeCell ref="N5:Q5"/>
    <mergeCell ref="J4:L4"/>
    <mergeCell ref="C46:D46"/>
    <mergeCell ref="C45:D45"/>
    <mergeCell ref="C34:E34"/>
    <mergeCell ref="C39:D39"/>
    <mergeCell ref="C36:E36"/>
    <mergeCell ref="C42:D42"/>
    <mergeCell ref="C43:D43"/>
    <mergeCell ref="C41:D41"/>
    <mergeCell ref="C40:D40"/>
    <mergeCell ref="C44:D44"/>
    <mergeCell ref="D26:E26"/>
    <mergeCell ref="D27:E27"/>
    <mergeCell ref="D25:E25"/>
    <mergeCell ref="D28:E28"/>
    <mergeCell ref="D23:E23"/>
    <mergeCell ref="D24:E24"/>
    <mergeCell ref="H54:I54"/>
    <mergeCell ref="H50:I50"/>
    <mergeCell ref="H51:I51"/>
    <mergeCell ref="H47:I47"/>
    <mergeCell ref="D29:E29"/>
    <mergeCell ref="C32:E32"/>
    <mergeCell ref="D30:E30"/>
    <mergeCell ref="C49:D49"/>
    <mergeCell ref="C48:D48"/>
    <mergeCell ref="C54:D54"/>
    <mergeCell ref="C51:D51"/>
    <mergeCell ref="C53:D53"/>
    <mergeCell ref="C47:D47"/>
    <mergeCell ref="H41:I41"/>
    <mergeCell ref="H46:I46"/>
    <mergeCell ref="H43:I43"/>
    <mergeCell ref="H44:I44"/>
    <mergeCell ref="H45:I45"/>
    <mergeCell ref="H42:I42"/>
    <mergeCell ref="H53:I53"/>
    <mergeCell ref="H52:I52"/>
    <mergeCell ref="H49:I49"/>
    <mergeCell ref="H48:I48"/>
    <mergeCell ref="C50:D50"/>
  </mergeCells>
  <conditionalFormatting sqref="G36 G20:G25">
    <cfRule type="cellIs" dxfId="10" priority="1" stopIfTrue="1" operator="greaterThan">
      <formula>63</formula>
    </cfRule>
  </conditionalFormatting>
  <conditionalFormatting sqref="H34 H32 G27:G28 H20:H30">
    <cfRule type="cellIs" dxfId="9" priority="2" stopIfTrue="1" operator="greaterThan">
      <formula>1</formula>
    </cfRule>
  </conditionalFormatting>
  <conditionalFormatting sqref="G26">
    <cfRule type="cellIs" dxfId="8" priority="3" stopIfTrue="1" operator="greaterThan">
      <formula>2</formula>
    </cfRule>
  </conditionalFormatting>
  <conditionalFormatting sqref="G32">
    <cfRule type="cellIs" dxfId="7" priority="4" stopIfTrue="1" operator="notBetween">
      <formula>1</formula>
      <formula>$E$42</formula>
    </cfRule>
  </conditionalFormatting>
  <conditionalFormatting sqref="G29">
    <cfRule type="cellIs" dxfId="6" priority="5" stopIfTrue="1" operator="greaterThan">
      <formula>$E$49</formula>
    </cfRule>
  </conditionalFormatting>
  <conditionalFormatting sqref="G30">
    <cfRule type="cellIs" dxfId="5" priority="17" stopIfTrue="1" operator="greaterThan">
      <formula>$E$50+$E$51</formula>
    </cfRule>
  </conditionalFormatting>
  <conditionalFormatting sqref="G28">
    <cfRule type="expression" dxfId="4" priority="28" stopIfTrue="1">
      <formula>AND((SUM($G$27+$G$28+#REF!+#REF!)&gt;1),$G$28&gt;0,OR($G$27&gt;0,#REF!&gt;0,#REF!&gt;0))</formula>
    </cfRule>
  </conditionalFormatting>
  <conditionalFormatting sqref="G26">
    <cfRule type="expression" dxfId="3" priority="30" stopIfTrue="1">
      <formula>AND(SUM($G$26,#REF!)&gt;2,$G$26&gt;0,#REF!&gt;0)</formula>
    </cfRule>
  </conditionalFormatting>
  <conditionalFormatting sqref="G30">
    <cfRule type="expression" dxfId="2" priority="31" stopIfTrue="1">
      <formula>AND(SUM($G$30,#REF!)&gt;$E$50,$G$30&gt;0,#REF!&gt;0)</formula>
    </cfRule>
  </conditionalFormatting>
  <conditionalFormatting sqref="G27">
    <cfRule type="expression" dxfId="1" priority="33" stopIfTrue="1">
      <formula>AND((SUM($G$27+$G$28+#REF!+#REF!)&gt;1),$G$27&gt;0,OR($G$28&gt;0,#REF!&gt;0,#REF!&gt;0))</formula>
    </cfRule>
  </conditionalFormatting>
  <conditionalFormatting sqref="G29">
    <cfRule type="expression" dxfId="0" priority="36" stopIfTrue="1">
      <formula>AND(SUM(#REF!,#REF!,$G$29,#REF!,#REF!,#REF!)&gt;$E$49,$G$29&gt;0)</formula>
    </cfRule>
  </conditionalFormatting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Sbus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Zanvettor, James</cp:lastModifiedBy>
  <cp:lastPrinted>2020-06-04T13:37:57Z</cp:lastPrinted>
  <dcterms:created xsi:type="dcterms:W3CDTF">2020-03-26T16:46:18Z</dcterms:created>
  <dcterms:modified xsi:type="dcterms:W3CDTF">2020-09-04T13:25:15Z</dcterms:modified>
</cp:coreProperties>
</file>